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690" activeTab="0"/>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'Π4'!$A$1:$I$108</definedName>
    <definedName name="_xlnm.Print_Area" localSheetId="6">'Π5'!$A$1:$J$108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<sst xmlns="http://schemas.openxmlformats.org/spreadsheetml/2006/main" count="741" uniqueCount="425">
  <si>
    <t>Ευρωζώνη</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</si>
  <si>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</si>
  <si>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67931'</t>
  </si>
  <si>
    <t>75230'</t>
  </si>
  <si>
    <t>04849'</t>
  </si>
  <si>
    <t>69751'</t>
  </si>
  <si>
    <t>Είδη  υγιεινής  ή ευπρεπισμού, και τα μέρη τους,  από  σίδηρο, χάλυβα, χαλκό ή αργίλιο από σίδηρο ή χάλυβα</t>
  </si>
  <si>
    <t>77586'</t>
  </si>
  <si>
    <t>Φούρνοι και κουζίνες, καμινέτα (στα οποία περιλαμβάνονται και οι σχάρες για το ψήσιμο), σχάρες και ψηστιέρες</t>
  </si>
  <si>
    <t>78439'</t>
  </si>
  <si>
    <t>Αλλα μέρη και εξαρτήματα</t>
  </si>
  <si>
    <r>
      <t>Πηγή</t>
    </r>
    <r>
      <rPr>
        <sz val="11"/>
        <rFont val="Times New Roman"/>
        <family val="1"/>
      </rPr>
      <t>: ΕΛ. ΣΤΑΤ.-Επεξεργασία στοιχείων από το ΚΕΕΜ</t>
    </r>
  </si>
  <si>
    <t>Π ί ν α κ α ς    5</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</si>
  <si>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</si>
  <si>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69953'</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</si>
  <si>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 για  τη συ</t>
  </si>
  <si>
    <t>42149'</t>
  </si>
  <si>
    <t>Λάδια  και τα κλάσματα τους, που παίρνονται αποκλειστικά  από ελιές  (άλλα  από  το  ελαιόλαδο των  διακρίσεων  421.41  και 421.42) και μείγματα από αυτά τα λάδια ή τα κλάσματα με λάδια ή κλάσματα των διακρίσεων 421.41 και 421.42</t>
  </si>
  <si>
    <t>65720'</t>
  </si>
  <si>
    <t>Υφάσματα  μη  υφασμένα,  έστω  και  εμποτισμένα,  επιχρισμένα, επικαλυμμένα ή με απανωτές στρώσεις, μ.α.κ.</t>
  </si>
  <si>
    <t>22230'</t>
  </si>
  <si>
    <t>Σπέρματα βαμβακιού</t>
  </si>
  <si>
    <t>76412'</t>
  </si>
  <si>
    <t>Αλλες συσκευές για την μετάδοση φωνής, εικόνας η άλλων δεδομένων, συμπεριλαμβανομένων συσκευών για επικοινωνία σε ενσύρματο η ασύρματο δίκτυο</t>
  </si>
  <si>
    <t>87319'</t>
  </si>
  <si>
    <t>Μέρη   και   εξαρτήματα  για   μετρητές  αερίων,  υγρών   και ηλεκτρισμού</t>
  </si>
  <si>
    <t>Αλλοι ηλεκτρικοί αγωγοί, για τάσεις που δεν υπερβαίνουν τα 1000V</t>
  </si>
  <si>
    <t>67611'</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</si>
  <si>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</si>
  <si>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53342'</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</si>
  <si>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</si>
  <si>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59865'</t>
  </si>
  <si>
    <t>Φυσικές   ορυκτές   ύλες  ενεργοποιημένες,  άνθρακες   ζωϊκής προέλευσης (στους οποίους περιλαμβάνεται και ο εξασθενισμένος ζωϊκός άνθρακας)</t>
  </si>
  <si>
    <t>64295'</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</si>
  <si>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</si>
  <si>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04110'</t>
  </si>
  <si>
    <t>Σιτάρι σκληρό, ανάλεστο</t>
  </si>
  <si>
    <t>58299'</t>
  </si>
  <si>
    <t>Aλλες  πλάκες,  φύλλα,  μεμβράνες, ταινίες και  λουρίδες  από πλαστικές ύλες άλλα</t>
  </si>
  <si>
    <t>55422'</t>
  </si>
  <si>
    <t>Παρασκευάσματα  για  πλύσιμο και  παρασκευάσματα  καθαρισμού, επιφανειακής  δράσης,  μ.α.κ.,  συσκευασμένα για  τη  λιανική πώληση</t>
  </si>
  <si>
    <t>28821'</t>
  </si>
  <si>
    <t>Απορρίμματα και θραύσματα χαλκού</t>
  </si>
  <si>
    <t>11249'</t>
  </si>
  <si>
    <t>Αποστάγματα και οινοπνευματώδη ποτά, μ.α.κ.</t>
  </si>
  <si>
    <t>Σωλήνες  κάθε είδους των τύπων που χρησιμοποιούνται για  τους αγωγούς πετρελαίου ή αερίου</t>
  </si>
  <si>
    <t>67619'</t>
  </si>
  <si>
    <t>Xoντρόσυρμα (fil machine) από σίδηρο ή χάλυβες από άλλα χαλυβοκράματα</t>
  </si>
  <si>
    <t>65529'</t>
  </si>
  <si>
    <t>Υφάσματα πλεκτά ή κροσέ, μ.α.κ.</t>
  </si>
  <si>
    <t>59899'</t>
  </si>
  <si>
    <t>Αλλα χημικά προϊόντα και παρασκευάσματα</t>
  </si>
  <si>
    <t>74481'</t>
  </si>
  <si>
    <t>Ανελκυστήρες και αναβατήρες φορτίου</t>
  </si>
  <si>
    <t>06229'</t>
  </si>
  <si>
    <t>68241'</t>
  </si>
  <si>
    <t>Σύρματα από χαλκό από χαλκό καθαρισμένο</t>
  </si>
  <si>
    <t>74493'</t>
  </si>
  <si>
    <t>Μάρμαρο,  τραβερτίνη και αλάβαστρο και τεχνουργήματα από  τις πέτρες   αυτές,  απλώς  λαξευμένες  ή  πριονισμένες  και   με επιφάνεια επίπεδη ή ομαλή</t>
  </si>
  <si>
    <t>58221'</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</si>
  <si>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</si>
  <si>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28520'</t>
  </si>
  <si>
    <t>Αλουμίνα (οξείδιο του αργιλίου)</t>
  </si>
  <si>
    <t>89319'</t>
  </si>
  <si>
    <t>Είδη  μεταφοράς ή  συσκευασίας, μ.α.κ., από  πλαστικές  ύλες, πώματα,   καψούλια  και  άλλες  διατάξεις  κλεισίματος,   από πλαστικές ύλες</t>
  </si>
  <si>
    <t>71392'</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</si>
  <si>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</si>
  <si>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05798'</t>
  </si>
  <si>
    <t>Αλλα φρούτα, νωπά</t>
  </si>
  <si>
    <t>05671'</t>
  </si>
  <si>
    <t>Λαχανικά,  καρποί  και  φρούτα και άλλα βρώσιμα  μέρη  φυτών, παρασκευασμένα ή διατηρημένα με ξύδι ή οξικό οξύ</t>
  </si>
  <si>
    <t>89332'</t>
  </si>
  <si>
    <t>Πιατικά, άλλα είδη νοικοκυριού ή οικιακής οικονομίας και είδη υγιεινής ή καλλωπισμού</t>
  </si>
  <si>
    <t>05459'</t>
  </si>
  <si>
    <t>Αλλα λαχανικά, νωπά ή διατηρημένα με απλή ψύξη</t>
  </si>
  <si>
    <t>35100'</t>
  </si>
  <si>
    <t>Ηλεκτρική ενέργεια</t>
  </si>
  <si>
    <t>77317'</t>
  </si>
  <si>
    <t>Αλλοι ηλεκτρικοί αγωγοί, για τάσεις που υπερβαίνουν τα 1000V</t>
  </si>
  <si>
    <t>87315'</t>
  </si>
  <si>
    <t>Μετρητές ηλεκτρισμού</t>
  </si>
  <si>
    <t>04850'</t>
  </si>
  <si>
    <t>Μείγματα  και ζυμάρια για την παρασκευή προϊόντων  αρτοποιϊας, ζαχαροπλαστικής ή μπισκοτοποιϊας της υποδιαίρεσης 048.4</t>
  </si>
  <si>
    <t>11217'</t>
  </si>
  <si>
    <t>Κρασιά από νωπά σταφύλια (άλλα από τα αφρώδη κρασιά), μούστοι σταφυλιών που η ζύμωση έχει ανασταλεί με προσθήκη αλκοόλης</t>
  </si>
  <si>
    <t>84540'</t>
  </si>
  <si>
    <t>Τι-σερτ και φανελακια,απο πλεκτο</t>
  </si>
  <si>
    <t>84831'</t>
  </si>
  <si>
    <t>Είδη από γουνοδέρματα</t>
  </si>
  <si>
    <t>57211'</t>
  </si>
  <si>
    <t>Πολυστυρόλιο που μπορεί να διογκωθεί</t>
  </si>
  <si>
    <t>42142'</t>
  </si>
  <si>
    <t>Αλλο ελαιόλαδο και τα κλάσματα του</t>
  </si>
  <si>
    <t>69119'</t>
  </si>
  <si>
    <t>77316'</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</si>
  <si>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</si>
  <si>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05895'</t>
  </si>
  <si>
    <t>Βερύκοκα, κεράσια και ροδάκινα</t>
  </si>
  <si>
    <t>12110'</t>
  </si>
  <si>
    <t>Καπνα χωρις αφαιρεση των μισχων</t>
  </si>
  <si>
    <t>09899'</t>
  </si>
  <si>
    <t>Αλλα  παρασκευάσματα διατροφής, που δεν κατονομάζονται  ούτε περιλαμβάνονται αλλού</t>
  </si>
  <si>
    <t>77812'</t>
  </si>
  <si>
    <t>Ηλεκτρικοί συσσωρευτές</t>
  </si>
  <si>
    <t>66122'</t>
  </si>
  <si>
    <t>Τσιμέντα Portland</t>
  </si>
  <si>
    <t>57511'</t>
  </si>
  <si>
    <t>Πολυπροπυλένιο</t>
  </si>
  <si>
    <t>33541'</t>
  </si>
  <si>
    <t>Ασφαλτος  από  πετρέλαιο  και άλλα  υπολείμματα  των  λαδιών πετρελαίου ή των ασφαλτούχων ορυκτών, ασφαλτικά μείγματα</t>
  </si>
  <si>
    <t>34250'</t>
  </si>
  <si>
    <t>Βουτάνιο, υγροποιημένο</t>
  </si>
  <si>
    <t>02231'</t>
  </si>
  <si>
    <t>Γιαούρτι εμπλουτισμένο η μη που περιέχει ζάχαρη η άρωμα η καρύδια η φρούτα</t>
  </si>
  <si>
    <t>55320'</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</si>
  <si>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</si>
  <si>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76411'</t>
  </si>
  <si>
    <t>Τηλεφωνικές συσκευές συνδρομητών</t>
  </si>
  <si>
    <t>67621'</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</si>
  <si>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</si>
  <si>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54219'</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</si>
  <si>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</si>
  <si>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05711'</t>
  </si>
  <si>
    <t>Πορτοκάλια, νωπά ή αποξεραμένα</t>
  </si>
  <si>
    <t>89420'</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</si>
  <si>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</si>
  <si>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84470'</t>
  </si>
  <si>
    <t>Φορεματα-πουκαμισα(σεμιζιε),μπλουζες-πουκαμισα και πουκαμισακια</t>
  </si>
  <si>
    <t>66134'</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</si>
  <si>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</si>
  <si>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</si>
  <si>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 Μεταβολή 17/16</t>
  </si>
  <si>
    <t>Π ί ν α κ α ς   3α</t>
  </si>
  <si>
    <t>2017*</t>
  </si>
  <si>
    <t>Περιγραφή προϊόντος</t>
  </si>
  <si>
    <t>33460'</t>
  </si>
  <si>
    <t>Ορυκτέλαια πετρελαίου που εξάγονται από ασφαλτώδη ορυκτά (εκτός ακατεργάστων) που περιέχουν 70% η περισσότερο έλαιο πετρελαίου</t>
  </si>
  <si>
    <t>54293'</t>
  </si>
  <si>
    <t>Φάρμακα,  μ.α.κ., που παρουσιάζονται με μορφή δόσεων ή  είναι συσκευασμένα για τη λιανική πώληση</t>
  </si>
  <si>
    <t>68423'</t>
  </si>
  <si>
    <t>Πλάκες,  ταινίες   και  φύλλα,  από  αργίλιο,  με  πάχος  που υπερβαίνει το 0,2mm</t>
  </si>
  <si>
    <t>03418'</t>
  </si>
  <si>
    <t>Αλλα  ψάρια,  νωπά ή διατηρημένα με απλή  ψύξη  (εκτός  από συκώτια, αυγά και σπέρματα)</t>
  </si>
  <si>
    <t>99999'</t>
  </si>
  <si>
    <t>Εμπιστευτικά προϊόντα</t>
  </si>
  <si>
    <t>05679'</t>
  </si>
  <si>
    <t>Αλλα  λαχανικά, παρασκευασμένα ή διατηρημένα αλλιώς παρά  με ξύδι ή οξικό οξύ, όχι κατεψυγμένα</t>
  </si>
  <si>
    <t>02499'</t>
  </si>
  <si>
    <t>42141'</t>
  </si>
  <si>
    <t>Παρθένο λάδι</t>
  </si>
  <si>
    <t>68271'</t>
  </si>
  <si>
    <t>Σωλήνες κάθε είδους</t>
  </si>
  <si>
    <t>68421'</t>
  </si>
  <si>
    <t>Ράβδοι και είδη καθορισμένης μορφής από αργίλιο</t>
  </si>
  <si>
    <t>26310'</t>
  </si>
  <si>
    <t>Βαμβακι (αλλο απο το χνουδι σπορων βαμβακιου),μη λαναρισμενο ουτε χτενισμενο</t>
  </si>
  <si>
    <t>68424'</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</si>
  <si>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</si>
  <si>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12220'</t>
  </si>
  <si>
    <t>Τσιγάρα που περιέχουν καπνό</t>
  </si>
  <si>
    <t>68412'</t>
  </si>
  <si>
    <t>Κράματα αργιλίου</t>
  </si>
  <si>
    <t>75220'</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</si>
  <si>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</si>
  <si>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27312'</t>
  </si>
  <si>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</si>
  <si>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</si>
  <si>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</si>
  <si>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</si>
  <si>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</si>
  <si>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</si>
  <si>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</si>
  <si>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</si>
  <si>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</si>
  <si>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</si>
  <si>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</si>
  <si>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</si>
  <si>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</si>
  <si>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</si>
  <si>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</si>
  <si>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</si>
  <si>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</si>
  <si>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</si>
  <si>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</si>
  <si>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</si>
  <si>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</si>
  <si>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</si>
  <si>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</si>
  <si>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</si>
  <si>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</si>
  <si>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</si>
  <si>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</si>
  <si>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</si>
  <si>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</si>
  <si>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</si>
  <si>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</si>
  <si>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</si>
  <si>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</si>
  <si>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</si>
  <si>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</si>
  <si>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</si>
  <si>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</si>
  <si>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</si>
  <si>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</si>
  <si>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</si>
  <si>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</si>
  <si>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</si>
  <si>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</si>
  <si>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Είδη &amp; συναλλαγές μη ταξινομημένα κατά κατηγορίες</t>
  </si>
  <si>
    <t>0-9</t>
  </si>
  <si>
    <t>Συνολικές εξαγωγές</t>
  </si>
  <si>
    <t>Ε    ι    σ    α    γ    ω    γ    έ    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</si>
  <si>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</si>
  <si>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</si>
  <si>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</si>
  <si>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</si>
  <si>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</si>
  <si>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</si>
  <si>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</si>
  <si>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</si>
  <si>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</si>
  <si>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</si>
  <si>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Αξία 2017</t>
  </si>
  <si>
    <t>Ποσότητα 2017</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</si>
  <si>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</si>
  <si>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</si>
  <si>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</si>
  <si>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</si>
  <si>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</si>
  <si>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</si>
  <si>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</si>
  <si>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</si>
  <si>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</si>
  <si>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</si>
  <si>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</si>
  <si>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</si>
  <si>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</si>
  <si>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</si>
  <si>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</si>
  <si>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</si>
  <si>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</si>
  <si>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Ε.Ε. (28)</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</si>
  <si>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</si>
  <si>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</si>
  <si>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</si>
  <si>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</si>
  <si>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</si>
  <si>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</si>
  <si>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</si>
  <si>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</si>
  <si>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</si>
  <si>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</si>
  <si>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</si>
  <si>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</si>
  <si>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</si>
  <si>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</si>
  <si>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</si>
  <si>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</si>
  <si>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</si>
  <si>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</si>
  <si>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</si>
  <si>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</si>
  <si>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</si>
  <si>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</si>
  <si>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</si>
  <si>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</si>
  <si>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G7</t>
    </r>
    <r>
      <rPr>
        <sz val="11"/>
        <rFont val="Times New Roman"/>
        <family val="1"/>
      </rPr>
      <t>: Γαλλία, Γερμανία, Ιταλία, Ην. Βασίλειο, Η.Π.Α., Καναδάς, Ιαπωνία</t>
    </r>
  </si>
  <si>
    <t>Σειρά κατάταξης 2017</t>
  </si>
  <si>
    <t>ΙΤΑΛΙΑ</t>
  </si>
  <si>
    <t>ΓΕΡΜΑΝΙΑ</t>
  </si>
  <si>
    <t>ΤΟΥΡΚΙΑ</t>
  </si>
  <si>
    <t>ΚΥΠΡΟΣ</t>
  </si>
  <si>
    <t>ΒΟΥΛΓΑΡΙΑ</t>
  </si>
  <si>
    <t>ΛΙΒΑΝΟΣ</t>
  </si>
  <si>
    <t>Η Π Α</t>
  </si>
  <si>
    <t>ΗΝΩΜΕΝΟ ΒΑΣΙΛΕΙΟ</t>
  </si>
  <si>
    <t>ΡΟΥΜΑΝΙΑ</t>
  </si>
  <si>
    <t>ΓΑΛΛΙΑ</t>
  </si>
  <si>
    <t>ΑΙΓΥΠΤΟΣ</t>
  </si>
  <si>
    <t>ΙΣΠΑΝΙΑ</t>
  </si>
  <si>
    <t>ΣΑΟΥΔΙΚΗ ΑΡΑΒΙΑ</t>
  </si>
  <si>
    <t>ΓΙΒΡΑΛΤΑΡ</t>
  </si>
  <si>
    <t>ΚΙΝΑ</t>
  </si>
  <si>
    <t>ΑΛΒΑΝΙΑ</t>
  </si>
  <si>
    <t>ΠΟΛΩΝΙΑ</t>
  </si>
  <si>
    <t>ΣΙΝΓΚΑΠΟΥΡΗ</t>
  </si>
  <si>
    <t>ΙΣΡΑΗΛ</t>
  </si>
  <si>
    <t>ΒΕΛΓΙΟ</t>
  </si>
  <si>
    <t>ΛΙΒΥΗ</t>
  </si>
  <si>
    <t>ΕΝΩΜΕΝΑ ΑΡΑΒΙΚΑ ΕΜΙΡΑΤΑ</t>
  </si>
  <si>
    <t>ΣΕΡΒΙΑ</t>
  </si>
  <si>
    <t>ΜΑΛΤΑ</t>
  </si>
  <si>
    <t>ΑΥΣΤΡΙΑ</t>
  </si>
  <si>
    <t>ΡΩΣΙΑ</t>
  </si>
  <si>
    <t>ΣΛΟΒΕΝΙΑ</t>
  </si>
  <si>
    <t>ΔΑΝΙΑ</t>
  </si>
  <si>
    <t>ΣΟΥΗΔΙΑ</t>
  </si>
  <si>
    <t>ΝΟΤΙΑ ΚΟΡΕΑ</t>
  </si>
  <si>
    <t>ΠΟΡΤΟΓΑΛΙΑ</t>
  </si>
  <si>
    <t>ΜΕΞΙΚΟ</t>
  </si>
  <si>
    <t>ΚΑΝΑΔΑΣ</t>
  </si>
  <si>
    <t>ΑΥΣΤΡΑΛΙΑ</t>
  </si>
  <si>
    <t>ΤΥΝΗΣΙΑ</t>
  </si>
  <si>
    <t>ΕΛΒΕΤΙΑ</t>
  </si>
  <si>
    <t>ΟΥΓΓΑΡΙΑ</t>
  </si>
  <si>
    <t>ΑΛΓΕΡΙΑ</t>
  </si>
  <si>
    <t>ΦΙΝΛΑΝΔΙΑ</t>
  </si>
  <si>
    <t>ΓΕΩΡΓΙΑ</t>
  </si>
  <si>
    <t>ΟΥΚΡΑΝΙΑ</t>
  </si>
  <si>
    <t>ΜΑΥΡΟΒΟΥΝΙΟ</t>
  </si>
  <si>
    <t>ΙΡΛΑΝΔΙΑ</t>
  </si>
  <si>
    <t>ΛΙΒΕΡΙΑ</t>
  </si>
  <si>
    <t>ΠΑΝΑΜΑΣ</t>
  </si>
  <si>
    <t>ΜΑΡΟΚΟ</t>
  </si>
  <si>
    <t>ΙΝΔΙΑ</t>
  </si>
  <si>
    <t>ΙΑΠΩΝΙΑ</t>
  </si>
  <si>
    <t>ΣΛΟΒΑΚΙΑ</t>
  </si>
  <si>
    <t>ΝΗΣΟΙ ΜΑΡΣΑΛ</t>
  </si>
  <si>
    <t>ΒΟΣΝΙΑ-ΕΡΖΕΓΟΒΙΝΗ</t>
  </si>
  <si>
    <t>ΧΟΓΚ-ΚΟΓΚ</t>
  </si>
  <si>
    <t>ΚΡΟΑΤΙΑ</t>
  </si>
  <si>
    <t>ΝΟΡΒΗΓΙΑ</t>
  </si>
  <si>
    <t>ΙΝΔΟΝΗΣΙΑ</t>
  </si>
  <si>
    <t>ΔΗΜ.ΝΟΤ.ΑΦΡΙΚΗΣ</t>
  </si>
  <si>
    <t>ΙΡΑΚ</t>
  </si>
  <si>
    <t>ΚΑΤΑΡ</t>
  </si>
  <si>
    <t>ΛΙΘΟΥΑΝΙΑ</t>
  </si>
  <si>
    <t>ΜΠΑΧΑΜΕΣ</t>
  </si>
  <si>
    <t>ΚΟΣΟΒΟ</t>
  </si>
  <si>
    <t>ΤΑΙΛΑΝΔΗ</t>
  </si>
  <si>
    <t>ΒΙΕΤΝΑΜ</t>
  </si>
  <si>
    <t>ΙΟΡΔΑΝΙΑ</t>
  </si>
  <si>
    <t>ΜΟΛΔΑΒΙΑ</t>
  </si>
  <si>
    <t>ΝΙΓΗΡΙΑ</t>
  </si>
  <si>
    <t>ΙΡΑΝ</t>
  </si>
  <si>
    <t>ΜΠΑΓΚΛΑΝΤΕΣ</t>
  </si>
  <si>
    <t>ΓΚΑΝΑ</t>
  </si>
  <si>
    <t>ΚΟΥΒΕΙΤ</t>
  </si>
  <si>
    <t>ΒΡΑΖΙΛΙΑ</t>
  </si>
  <si>
    <t>ΤΟΓΚΟ</t>
  </si>
  <si>
    <t>ΠΑΚΙΣΤΑΝ</t>
  </si>
  <si>
    <t>ΛΕΤΤΟΝΙΑ</t>
  </si>
  <si>
    <t>ΑΝΤΙΓΚΟΥΑ ΚΑΙ ΜΠΑΡΜΠΟΥΝΤΑ</t>
  </si>
  <si>
    <t>ΦΙΛΙΠΠΙΝΕΣ</t>
  </si>
  <si>
    <t>ΤΑΙΒΑΝ</t>
  </si>
  <si>
    <t>ΕΣΘΟΝΙΑ</t>
  </si>
  <si>
    <t>ΝΕΑ ΖΗΛΑΝΔΙΑ</t>
  </si>
  <si>
    <t>ΧΙΛΗ</t>
  </si>
  <si>
    <t>ΠΕΡΟΥ</t>
  </si>
  <si>
    <t>ΑΡΜΕΝΙΑ</t>
  </si>
  <si>
    <t>ΧΩΡΕΣ ΚΑΙ ΕΔΑΦΗ ΠΟΥ ΔΕΝ ΚΑΘΟΡΙΖΟΝΤΑΙ (ΤΡΙΤΕΣ ΧΩΡΕΣ)</t>
  </si>
  <si>
    <t>ΑΚΤΗ ΕΛΕΦΑΝΤΟΣΤΟΥ</t>
  </si>
  <si>
    <t>ΟΜΑΝ</t>
  </si>
  <si>
    <t>ΛΟΥΞΕΜΒΟΥΡΓΟ</t>
  </si>
  <si>
    <t>ΛΕΥΚΟΡΩΣΙΑ</t>
  </si>
  <si>
    <t>ΜΑΛΑΙΣΙΑ</t>
  </si>
  <si>
    <t>ΜΠΑΧΡΕΙΝ</t>
  </si>
  <si>
    <t>ΚΑΖΑΚΣΤΑΝ</t>
  </si>
  <si>
    <t>ΠΓΔΜ</t>
  </si>
  <si>
    <t>ΟΛΛΑΝΔΙΑ</t>
  </si>
  <si>
    <t>ΤΣΕΧΙΑ</t>
  </si>
  <si>
    <t>Αλλα</t>
  </si>
  <si>
    <t>21210'</t>
  </si>
  <si>
    <t>Βιζόν  ολόκληρα, ακατέργαστα, έστω και χωρίς κεφάλια, ουρές  ή πόδια</t>
  </si>
  <si>
    <t>04231'</t>
  </si>
  <si>
    <t>Ρύζι,  μισολευκασμένο  ή  λευκασμένο, έστω και  γυαλισμένο  ή στιλβωμένο,  ή  επεξεργασμένο με βραστό νερό  ή  μεταποιημένο (εκτός από το ρύζι σε θραύσματα)</t>
  </si>
  <si>
    <t>05712'</t>
  </si>
  <si>
    <t>Mανταρίνια  (στα οποία περιλαμβάνονται και τα tangerines  και satsumas).   Κλεμαντίνες,   wilkings  και  παρόμοια   υβρίδια εσπεριδοειδών, νωπά ή αποξεραμένα</t>
  </si>
  <si>
    <t>03530'</t>
  </si>
  <si>
    <t>Ψάρια (στα οποία περιλαμβάνονται και τα φιλέτα) καπνιστά, έστω και ψημένα πριν ή κατά τη διάρκεια του καπνίσματος</t>
  </si>
  <si>
    <t>56291'</t>
  </si>
  <si>
    <t>Λιπάσματα,  μ.α.κ., που περιέχουν τα τρία λιπαντικά  στοιχεία άζωτο, φωσφόρο και κάλιο</t>
  </si>
  <si>
    <t>% Μεταβολή 18/17</t>
  </si>
  <si>
    <t>Ιανουάριος-Μάρτιος 2018*</t>
  </si>
  <si>
    <t>18/17</t>
  </si>
  <si>
    <t>2018*</t>
  </si>
  <si>
    <t>18*/17*</t>
  </si>
  <si>
    <t>Ιανουάριος-Μάρτιος 2018   (σε εκατ. $)</t>
  </si>
  <si>
    <t>Ιανουάριος-Μάρτιος 2018   (σε εκατ. ευρώ)</t>
  </si>
  <si>
    <t>Οι 100 σημαντικότερες εξαγωγικές αγορές της Ελλάδος κατά το πρώτο τρίμηνο του 2018* (Αξία σε εκατ. € &amp; όγκος σε τόνους)</t>
  </si>
  <si>
    <t>Σειρά κατάταξης 2018</t>
  </si>
  <si>
    <t>Αξία 2018</t>
  </si>
  <si>
    <t>Ποσότητα 2018</t>
  </si>
  <si>
    <t>Μεταβολή Αξίας 2018-2017</t>
  </si>
  <si>
    <t>ΑΡΓΕΝΤΙΝΗ</t>
  </si>
  <si>
    <t>ΔΙΕΘΝΗ ΥΔΑΤΑ</t>
  </si>
  <si>
    <t>ΓΚΟΥΑΜ</t>
  </si>
  <si>
    <t>ΔΟΜΙΝΙΚΑΝΗ ΔΗΜΟΚΡΑΤΙΑ</t>
  </si>
  <si>
    <t>ΜΠΟΥΡΚΙΝΑ ΦΑΣΟ</t>
  </si>
  <si>
    <t>ΚΕΝΥΑ</t>
  </si>
  <si>
    <t>ΜΑΥΡΙΤΑΝΙΑ</t>
  </si>
  <si>
    <t>05456'</t>
  </si>
  <si>
    <t>Αγγούρια και αγγουράκια, νωπά ή διατηρημένα με απλή ψύξη</t>
  </si>
  <si>
    <t>85125'</t>
  </si>
  <si>
    <t>Υποδήματα  του τένις, καλαθόσφαιρας, γυμναστικής,  προπόνησης και  παρόμοια  υποδήματα, και άλλα υποδήματα  αθλητισμού  που έχουν τα εξωτερικά πέλματα από καουτσούκ ή από πλαστική ύλη</t>
  </si>
  <si>
    <t>85148'</t>
  </si>
  <si>
    <t>Υποδήματα, μ.α.κ., με εξωτερικά πέλματα από δέρμα φυσικό</t>
  </si>
  <si>
    <t>05794'</t>
  </si>
  <si>
    <t>Φράουλες, νωπές</t>
  </si>
  <si>
    <t>67245'</t>
  </si>
  <si>
    <t>Αλλες  πρωτογενείς μορφές από σίδηρο (άλλο από το σίδηρο της διάκρισης 671.33) ή από όχι σε κράμα χάλυβα</t>
  </si>
  <si>
    <t>05730'</t>
  </si>
  <si>
    <t>Μπανάνες,  στις  οποίες  περιλαμβάνονται και  του  είδους  των Αντιλλών, νωπές ή αποξεραμένες</t>
  </si>
  <si>
    <t>12232'</t>
  </si>
  <si>
    <t>Καπνός  για κάπνισμα, έστω κι αν περιέχει υποκατάστατα καπνού σε οποιαδήποτε αναλογία</t>
  </si>
  <si>
    <t>85132'</t>
  </si>
  <si>
    <t>Αλλα  υποδήματα, που έχουν τα εξωτερικά πέλματα και το  πάνω μέρος από καουτσούκ ή από πλαστική ύλη</t>
  </si>
  <si>
    <t>52266'</t>
  </si>
  <si>
    <t>Υδροξείδιου του αργιλίου</t>
  </si>
  <si>
    <t>05810'</t>
  </si>
  <si>
    <t>Γλυκά κουταλιού, ζελέδες, μαρμελάδες, πολτοί και πάστες καρπών και  φρούτων, που παίρνονται από βράσιμο, με ή χωρίς  προσθήκη ζάχαρης  ή  άλλων  γλυκαντικών, χωρίς  να  περιλαμβάνονται  τα ομογενοποιημένα παρασκευάσματα</t>
  </si>
  <si>
    <t>54232'</t>
  </si>
  <si>
    <t>Φάρμακα  που  περιέχουν αλκαλοειδή ή παράγωγα τους,  αλλά  δεν περιέχουν  ούτε  ορμόνες ούτε άλλα προϊόντα  της  υποδιαίρεσης 541.5, ούτε αντιβιοτικά ή παράγωγα των αντιβιοτικών  που παρουσιάζονται με μορφή δόσεων ή είναι  συσκευασμένα για τη λιανική</t>
  </si>
  <si>
    <t>54292'</t>
  </si>
  <si>
    <t>Φάρμακα   που   περιέχουν  βιταμίνες  ή  άλλα  προϊόντα   της υποδιαίρεσης  541.1,  που  παρουσιάζονται με μορφή  δόσεων  ή είναι συσκευασμένα για τη λιανική πώληση</t>
  </si>
  <si>
    <t>67944'</t>
  </si>
  <si>
    <t>Αλλοι, συγκολλημένοι, με τομή άλλη από την κυκλική</t>
  </si>
  <si>
    <t>57219'</t>
  </si>
  <si>
    <t>Πολυστυρόλιο άλλο</t>
  </si>
  <si>
    <t>89591'</t>
  </si>
  <si>
    <t>Μελάνια  γραφής  ή  σχεδίασης  και άλλα  μελάνια  (εκτός  από μελάνια  τυπογραφίας),  έστω  και συμπυκνωμένα ή  σε  στέρεες μορφές</t>
  </si>
  <si>
    <t>Αλλα Τυριά</t>
  </si>
  <si>
    <t>Ιανουαρίου-Μαρτίου 2016, 2017 &amp; 2018*</t>
  </si>
  <si>
    <t>* Τα στοιχεία για την περίοδο Ιαν.Μαρτίου 2016, 2017 &amp; 2018 είναι προσωρινά</t>
  </si>
  <si>
    <t>Τα 100 σημαντικότερα ελληνικά εξαγόμενα προϊόντα στον Κόσμο κατά το πρώτο τρίμηνο του 2018* (Αξία σε εκατ. € &amp; όγκος σε τόνους)</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</si>
</sst>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0"/>
    <numFmt numFmtId="187" formatCode="0.0%"/>
    <numFmt numFmtId="188" formatCode="#,##0.00_ _Δ_ρ_χ_);[Red]\(#,##0.00_ _Δ_ρ_χ\)"/>
    <numFmt numFmtId="189" formatCode="#,##0.0"/>
    <numFmt numFmtId="190" formatCode="_-* #,##0.00\ [$€-1]_-;\-* #,##0.00\ [$€-1]_-;_-* &quot;-&quot;??\ [$€-1]_-"/>
    <numFmt numFmtId="191" formatCode="#,##0.000"/>
    <numFmt numFmtId="192" formatCode="00000"/>
    <numFmt numFmtId="193" formatCode="0.000000"/>
    <numFmt numFmtId="194" formatCode="0.00000"/>
    <numFmt numFmtId="195" formatCode="0.0000"/>
    <numFmt numFmtId="196" formatCode="0.000"/>
    <numFmt numFmtId="197" formatCode="0.0000000"/>
    <numFmt numFmtId="198" formatCode="0.00000000"/>
    <numFmt numFmtId="199" formatCode="0.000000000"/>
    <numFmt numFmtId="200" formatCode="#,##0.0000"/>
    <numFmt numFmtId="201" formatCode="#,##0.00000"/>
    <numFmt numFmtId="202" formatCode="#,##0.000000"/>
    <numFmt numFmtId="203" formatCode="m/d"/>
    <numFmt numFmtId="204" formatCode="#,##0.0000000"/>
    <numFmt numFmtId="205" formatCode="#,##0.00000000"/>
    <numFmt numFmtId="206" formatCode="#,##0.000000000"/>
    <numFmt numFmtId="207" formatCode="0.0000000000"/>
    <numFmt numFmtId="208" formatCode="#,##0.0000000000"/>
    <numFmt numFmtId="209" formatCode="#,##0.00000000000"/>
    <numFmt numFmtId="210" formatCode="#,##0.000000000000"/>
    <numFmt numFmtId="211" formatCode="0.000%"/>
    <numFmt numFmtId="212" formatCode="#,##0.0\ "/>
    <numFmt numFmtId="213" formatCode="#,##0.0\ \ "/>
    <numFmt numFmtId="214" formatCode="0.0%\ \ \ \ \ \ "/>
    <numFmt numFmtId="215" formatCode="0.0%\ \ \ \ \ \ \ \ "/>
    <numFmt numFmtId="216" formatCode="0.0%\ \ \ \ \ \ \ \ \ "/>
    <numFmt numFmtId="217" formatCode="#,##0.0_ _Δ_ρ_χ_);[Red]\(#,##0.0_ _Δ_ρ_χ\)"/>
    <numFmt numFmtId="218" formatCode="#,##0_ _Δ_ρ_χ_);[Red]\(#,##0_ _Δ_ρ_χ\)"/>
  </numFmts>
  <fonts count="46">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2"/>
      <color indexed="8"/>
      <name val="Arial Greek"/>
      <family val="2"/>
    </font>
    <font>
      <sz val="11"/>
      <color indexed="8"/>
      <name val="Arial Greek"/>
      <family val="2"/>
    </font>
    <font>
      <b/>
      <sz val="13"/>
      <color indexed="8"/>
      <name val="Arial Greek"/>
      <family val="2"/>
    </font>
    <font>
      <sz val="11"/>
      <color indexed="8"/>
      <name val="Times New Roman"/>
      <family val="1"/>
    </font>
    <font>
      <sz val="14"/>
      <name val="Arial Greek"/>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90">
    <border>
      <left/>
      <right/>
      <top/>
      <bottom/>
      <diagonal/>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color indexed="63"/>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style="thin">
        <color indexed="62"/>
      </left>
      <right>
        <color indexed="63"/>
      </right>
      <top style="thin">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style="thin">
        <color indexed="62"/>
      </left>
      <right>
        <color indexed="63"/>
      </right>
      <top>
        <color indexed="63"/>
      </top>
      <bottom style="thin">
        <color indexed="62"/>
      </bottom>
    </border>
    <border>
      <left style="thin">
        <color indexed="62"/>
      </left>
      <right style="thin">
        <color indexed="62"/>
      </right>
      <top style="thin">
        <color indexed="62"/>
      </top>
      <bottom>
        <color indexed="63"/>
      </bottom>
    </border>
    <border>
      <left style="double">
        <color indexed="62"/>
      </left>
      <right style="thin">
        <color indexed="62"/>
      </right>
      <top style="double">
        <color indexed="62"/>
      </top>
      <bottom style="double">
        <color indexed="62"/>
      </bottom>
    </border>
    <border>
      <left style="thin">
        <color indexed="62"/>
      </left>
      <right style="thin">
        <color indexed="62"/>
      </right>
      <top>
        <color indexed="63"/>
      </top>
      <bottom>
        <color indexed="63"/>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style="double">
        <color indexed="62"/>
      </right>
      <top>
        <color indexed="63"/>
      </top>
      <bottom style="double">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thin">
        <color indexed="62"/>
      </left>
      <right style="thin"/>
      <top style="double">
        <color indexed="62"/>
      </top>
      <bottom style="thin">
        <color indexed="62"/>
      </bottom>
    </border>
    <border>
      <left style="thin">
        <color indexed="62"/>
      </left>
      <right style="thin"/>
      <top style="thin">
        <color indexed="62"/>
      </top>
      <bottom style="thin">
        <color indexed="62"/>
      </bottom>
    </border>
    <border>
      <left style="thin">
        <color indexed="62"/>
      </left>
      <right style="thin"/>
      <top style="thin">
        <color indexed="62"/>
      </top>
      <bottom style="double">
        <color indexed="62"/>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thin">
        <color indexed="62"/>
      </left>
      <right style="medium">
        <color indexed="62"/>
      </right>
      <top style="medium">
        <color indexed="62"/>
      </top>
      <bottom style="thin">
        <color indexed="62"/>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9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25">
    <xf numFmtId="0" fontId="0" fillId="0" borderId="0" xfId="0" applyAlignment="1">
      <alignment/>
    </xf>
    <xf numFmtId="189" fontId="6" fillId="0" borderId="1" xfId="0" applyNumberFormat="1" applyFont="1" applyFill="1" applyBorder="1" applyAlignment="1">
      <alignment horizontal="center" vertical="center"/>
    </xf>
    <xf numFmtId="189" fontId="6" fillId="0" borderId="2" xfId="0" applyNumberFormat="1" applyFont="1" applyFill="1" applyBorder="1" applyAlignment="1">
      <alignment horizontal="center" vertical="center"/>
    </xf>
    <xf numFmtId="0" fontId="6" fillId="0" borderId="0" xfId="0" applyFont="1" applyFill="1" applyAlignment="1">
      <alignment/>
    </xf>
    <xf numFmtId="0" fontId="6" fillId="0" borderId="3" xfId="0" applyFont="1" applyFill="1" applyBorder="1" applyAlignment="1">
      <alignment horizontal="left" vertical="center" indent="1"/>
    </xf>
    <xf numFmtId="0" fontId="6" fillId="0" borderId="4" xfId="0" applyFont="1" applyFill="1" applyBorder="1" applyAlignment="1">
      <alignment horizontal="left" vertical="center"/>
    </xf>
    <xf numFmtId="189" fontId="6" fillId="0" borderId="4"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indent="1"/>
    </xf>
    <xf numFmtId="189" fontId="6" fillId="0" borderId="6"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0" fontId="6" fillId="0" borderId="6" xfId="0" applyFont="1" applyFill="1" applyBorder="1" applyAlignment="1">
      <alignment horizontal="left" vertical="center"/>
    </xf>
    <xf numFmtId="0" fontId="6" fillId="0" borderId="1" xfId="0" applyFont="1" applyFill="1" applyBorder="1" applyAlignment="1">
      <alignment horizontal="left" vertical="center" indent="1"/>
    </xf>
    <xf numFmtId="0" fontId="6" fillId="0" borderId="7" xfId="0" applyFont="1" applyFill="1" applyBorder="1" applyAlignment="1">
      <alignment horizontal="left" vertical="center" inden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187" fontId="6" fillId="0" borderId="10" xfId="0" applyNumberFormat="1" applyFont="1" applyFill="1" applyBorder="1" applyAlignment="1">
      <alignment horizontal="center" vertical="center"/>
    </xf>
    <xf numFmtId="187" fontId="6" fillId="0" borderId="11" xfId="0" applyNumberFormat="1" applyFont="1" applyFill="1" applyBorder="1" applyAlignment="1">
      <alignment horizontal="center" vertical="center"/>
    </xf>
    <xf numFmtId="187" fontId="6" fillId="0" borderId="12"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wrapText="1"/>
    </xf>
    <xf numFmtId="189" fontId="6" fillId="0" borderId="14" xfId="0" applyNumberFormat="1" applyFont="1" applyFill="1" applyBorder="1" applyAlignment="1">
      <alignment horizontal="center" vertical="center"/>
    </xf>
    <xf numFmtId="3" fontId="6" fillId="2" borderId="15" xfId="0" applyNumberFormat="1" applyFont="1" applyFill="1" applyBorder="1" applyAlignment="1">
      <alignment horizontal="center" vertical="center" wrapText="1"/>
    </xf>
    <xf numFmtId="189" fontId="6" fillId="0" borderId="16" xfId="0" applyNumberFormat="1" applyFont="1" applyFill="1" applyBorder="1" applyAlignment="1">
      <alignment horizontal="center" vertical="center"/>
    </xf>
    <xf numFmtId="189" fontId="6" fillId="0" borderId="7" xfId="0" applyNumberFormat="1" applyFont="1" applyFill="1" applyBorder="1" applyAlignment="1">
      <alignment horizontal="center" vertical="center"/>
    </xf>
    <xf numFmtId="189" fontId="6" fillId="0" borderId="17" xfId="0" applyNumberFormat="1" applyFont="1" applyFill="1" applyBorder="1" applyAlignment="1">
      <alignment horizontal="center" vertical="center"/>
    </xf>
    <xf numFmtId="189" fontId="6" fillId="0" borderId="18" xfId="0" applyNumberFormat="1" applyFont="1" applyFill="1" applyBorder="1" applyAlignment="1">
      <alignment horizontal="center" vertical="center"/>
    </xf>
    <xf numFmtId="3" fontId="6" fillId="2" borderId="19" xfId="0" applyNumberFormat="1" applyFont="1" applyFill="1" applyBorder="1" applyAlignment="1">
      <alignment horizontal="center" vertical="center" wrapText="1"/>
    </xf>
    <xf numFmtId="189" fontId="6" fillId="0" borderId="20" xfId="0" applyNumberFormat="1" applyFont="1" applyFill="1" applyBorder="1" applyAlignment="1">
      <alignment horizontal="center" vertical="center"/>
    </xf>
    <xf numFmtId="0" fontId="6" fillId="0" borderId="0" xfId="0" applyFont="1" applyAlignment="1">
      <alignment/>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0" borderId="24" xfId="0" applyFont="1" applyBorder="1" applyAlignment="1">
      <alignment horizontal="left" vertical="center"/>
    </xf>
    <xf numFmtId="189" fontId="6" fillId="0" borderId="25" xfId="0" applyNumberFormat="1" applyFont="1" applyBorder="1" applyAlignment="1">
      <alignment horizontal="center" vertical="center"/>
    </xf>
    <xf numFmtId="187" fontId="6" fillId="0" borderId="25" xfId="22" applyNumberFormat="1" applyFont="1" applyBorder="1" applyAlignment="1">
      <alignment horizontal="center" vertical="center"/>
    </xf>
    <xf numFmtId="187" fontId="6" fillId="0" borderId="26" xfId="22" applyNumberFormat="1" applyFont="1" applyBorder="1" applyAlignment="1">
      <alignment horizontal="center" vertical="center"/>
    </xf>
    <xf numFmtId="0" fontId="14" fillId="0" borderId="27" xfId="0" applyFont="1" applyBorder="1" applyAlignment="1">
      <alignment horizontal="left" vertical="center"/>
    </xf>
    <xf numFmtId="189" fontId="6" fillId="0" borderId="28" xfId="0" applyNumberFormat="1" applyFont="1" applyBorder="1" applyAlignment="1">
      <alignment horizontal="center" vertical="center"/>
    </xf>
    <xf numFmtId="187" fontId="6" fillId="0" borderId="28" xfId="22" applyNumberFormat="1" applyFont="1" applyBorder="1" applyAlignment="1">
      <alignment horizontal="center" vertical="center"/>
    </xf>
    <xf numFmtId="187" fontId="6" fillId="0" borderId="29" xfId="22" applyNumberFormat="1" applyFont="1" applyBorder="1" applyAlignment="1">
      <alignment horizontal="center" vertical="center"/>
    </xf>
    <xf numFmtId="0" fontId="14" fillId="0" borderId="30" xfId="0" applyFont="1" applyBorder="1" applyAlignment="1">
      <alignment horizontal="left" vertical="center"/>
    </xf>
    <xf numFmtId="189" fontId="6" fillId="0" borderId="31" xfId="0" applyNumberFormat="1" applyFont="1" applyBorder="1" applyAlignment="1">
      <alignment horizontal="center" vertical="center"/>
    </xf>
    <xf numFmtId="189" fontId="6" fillId="0" borderId="32" xfId="0" applyNumberFormat="1" applyFont="1" applyBorder="1" applyAlignment="1">
      <alignment horizontal="center" vertical="center"/>
    </xf>
    <xf numFmtId="187" fontId="6" fillId="0" borderId="32" xfId="22" applyNumberFormat="1" applyFont="1" applyBorder="1" applyAlignment="1">
      <alignment horizontal="center" vertical="center"/>
    </xf>
    <xf numFmtId="187" fontId="6" fillId="0" borderId="33" xfId="22" applyNumberFormat="1" applyFont="1" applyBorder="1" applyAlignment="1">
      <alignment horizontal="center" vertical="center"/>
    </xf>
    <xf numFmtId="0" fontId="13" fillId="2" borderId="34" xfId="0" applyFont="1" applyFill="1" applyBorder="1" applyAlignment="1">
      <alignment horizontal="center" vertical="center"/>
    </xf>
    <xf numFmtId="0" fontId="14" fillId="0" borderId="35" xfId="0" applyFont="1" applyBorder="1" applyAlignment="1">
      <alignment horizontal="left" vertical="center"/>
    </xf>
    <xf numFmtId="189" fontId="6" fillId="0" borderId="36" xfId="0" applyNumberFormat="1" applyFont="1" applyBorder="1" applyAlignment="1">
      <alignment horizontal="center" vertical="center"/>
    </xf>
    <xf numFmtId="189" fontId="6" fillId="0" borderId="37" xfId="0" applyNumberFormat="1" applyFont="1" applyBorder="1" applyAlignment="1">
      <alignment horizontal="center" vertical="center"/>
    </xf>
    <xf numFmtId="187" fontId="6" fillId="0" borderId="37" xfId="22" applyNumberFormat="1" applyFont="1" applyBorder="1" applyAlignment="1">
      <alignment horizontal="center" vertical="center"/>
    </xf>
    <xf numFmtId="187" fontId="6" fillId="0" borderId="38" xfId="22" applyNumberFormat="1" applyFont="1" applyBorder="1" applyAlignment="1">
      <alignment horizontal="center" vertical="center"/>
    </xf>
    <xf numFmtId="0" fontId="7" fillId="0" borderId="0" xfId="0" applyFont="1" applyAlignment="1">
      <alignment/>
    </xf>
    <xf numFmtId="0" fontId="15" fillId="0" borderId="0" xfId="0" applyFont="1" applyAlignment="1">
      <alignment/>
    </xf>
    <xf numFmtId="196" fontId="16" fillId="0" borderId="0" xfId="0" applyNumberFormat="1" applyFont="1" applyBorder="1" applyAlignment="1">
      <alignment horizontal="center" vertical="center"/>
    </xf>
    <xf numFmtId="0" fontId="16" fillId="0" borderId="0" xfId="0" applyFont="1" applyAlignment="1">
      <alignment/>
    </xf>
    <xf numFmtId="0" fontId="20" fillId="0" borderId="0" xfId="0" applyFont="1" applyBorder="1" applyAlignment="1">
      <alignment horizontal="left" vertical="center"/>
    </xf>
    <xf numFmtId="189" fontId="20" fillId="0" borderId="0" xfId="0" applyNumberFormat="1" applyFont="1" applyBorder="1" applyAlignment="1">
      <alignment vertical="center"/>
    </xf>
    <xf numFmtId="0" fontId="20" fillId="0" borderId="0" xfId="0" applyFont="1" applyBorder="1" applyAlignment="1">
      <alignment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16" fontId="21" fillId="2" borderId="42" xfId="0" applyNumberFormat="1" applyFont="1" applyFill="1" applyBorder="1" applyAlignment="1" quotePrefix="1">
      <alignment horizontal="center" vertical="center"/>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2" fillId="0" borderId="45" xfId="0" applyFont="1" applyFill="1" applyBorder="1" applyAlignment="1">
      <alignment horizontal="left" vertical="center"/>
    </xf>
    <xf numFmtId="189" fontId="22" fillId="0" borderId="16" xfId="0" applyNumberFormat="1" applyFont="1" applyFill="1" applyBorder="1" applyAlignment="1">
      <alignment horizontal="center" vertical="center"/>
    </xf>
    <xf numFmtId="187" fontId="22" fillId="0" borderId="45" xfId="0" applyNumberFormat="1" applyFont="1" applyFill="1" applyBorder="1" applyAlignment="1">
      <alignment horizontal="center" vertical="center"/>
    </xf>
    <xf numFmtId="187" fontId="22" fillId="0" borderId="16" xfId="0" applyNumberFormat="1" applyFont="1" applyFill="1" applyBorder="1" applyAlignment="1">
      <alignment horizontal="center" vertical="center"/>
    </xf>
    <xf numFmtId="187" fontId="22" fillId="0" borderId="46" xfId="0" applyNumberFormat="1" applyFont="1" applyFill="1" applyBorder="1" applyAlignment="1">
      <alignment horizontal="center" vertical="center"/>
    </xf>
    <xf numFmtId="0" fontId="23" fillId="0" borderId="47" xfId="0" applyFont="1" applyFill="1" applyBorder="1" applyAlignment="1">
      <alignment horizontal="left" vertical="center"/>
    </xf>
    <xf numFmtId="189" fontId="23" fillId="0" borderId="1" xfId="0" applyNumberFormat="1" applyFont="1" applyFill="1" applyBorder="1" applyAlignment="1">
      <alignment horizontal="center" vertical="center"/>
    </xf>
    <xf numFmtId="189" fontId="23" fillId="0" borderId="2" xfId="0" applyNumberFormat="1" applyFont="1" applyFill="1" applyBorder="1" applyAlignment="1">
      <alignment horizontal="center" vertical="center"/>
    </xf>
    <xf numFmtId="187" fontId="23" fillId="0" borderId="47" xfId="0" applyNumberFormat="1" applyFont="1" applyFill="1" applyBorder="1" applyAlignment="1">
      <alignment horizontal="center" vertical="center"/>
    </xf>
    <xf numFmtId="187" fontId="23" fillId="0" borderId="1" xfId="0" applyNumberFormat="1" applyFont="1" applyFill="1" applyBorder="1" applyAlignment="1">
      <alignment horizontal="center" vertical="center"/>
    </xf>
    <xf numFmtId="187" fontId="23" fillId="0" borderId="48" xfId="0" applyNumberFormat="1" applyFont="1" applyFill="1" applyBorder="1" applyAlignment="1">
      <alignment horizontal="center" vertical="center"/>
    </xf>
    <xf numFmtId="0" fontId="16" fillId="0" borderId="0" xfId="0" applyFont="1" applyAlignment="1">
      <alignment/>
    </xf>
    <xf numFmtId="0" fontId="6" fillId="0" borderId="47" xfId="0" applyFont="1" applyFill="1" applyBorder="1" applyAlignment="1">
      <alignment horizontal="left" vertical="center" indent="1"/>
    </xf>
    <xf numFmtId="0" fontId="6" fillId="0" borderId="47" xfId="0" applyFont="1" applyFill="1" applyBorder="1" applyAlignment="1">
      <alignment horizontal="left" vertical="center"/>
    </xf>
    <xf numFmtId="0" fontId="6" fillId="0" borderId="47" xfId="0" applyFont="1" applyFill="1" applyBorder="1" applyAlignment="1">
      <alignment horizontal="left" vertical="center"/>
    </xf>
    <xf numFmtId="0" fontId="6" fillId="0" borderId="47" xfId="0" applyFont="1" applyFill="1" applyBorder="1" applyAlignment="1">
      <alignment horizontal="left" vertical="center" wrapText="1"/>
    </xf>
    <xf numFmtId="0" fontId="6" fillId="0" borderId="49" xfId="0" applyFont="1" applyFill="1" applyBorder="1" applyAlignment="1">
      <alignment horizontal="left" vertical="center"/>
    </xf>
    <xf numFmtId="189" fontId="6" fillId="0" borderId="50" xfId="0" applyNumberFormat="1" applyFont="1" applyFill="1" applyBorder="1" applyAlignment="1">
      <alignment horizontal="center" vertical="center"/>
    </xf>
    <xf numFmtId="189" fontId="6" fillId="0" borderId="51" xfId="0" applyNumberFormat="1" applyFont="1" applyFill="1" applyBorder="1" applyAlignment="1">
      <alignment horizontal="center" vertical="center"/>
    </xf>
    <xf numFmtId="187" fontId="23" fillId="0" borderId="49" xfId="0" applyNumberFormat="1" applyFont="1" applyFill="1" applyBorder="1" applyAlignment="1">
      <alignment horizontal="center" vertical="center"/>
    </xf>
    <xf numFmtId="187" fontId="23" fillId="0" borderId="50" xfId="0" applyNumberFormat="1" applyFont="1" applyFill="1" applyBorder="1" applyAlignment="1">
      <alignment horizontal="center" vertical="center"/>
    </xf>
    <xf numFmtId="187" fontId="23" fillId="0" borderId="52" xfId="0" applyNumberFormat="1" applyFont="1" applyFill="1" applyBorder="1" applyAlignment="1">
      <alignment horizontal="center" vertical="center"/>
    </xf>
    <xf numFmtId="0" fontId="6" fillId="0" borderId="42" xfId="0" applyFont="1" applyFill="1" applyBorder="1" applyAlignment="1">
      <alignment horizontal="left" vertical="center"/>
    </xf>
    <xf numFmtId="189" fontId="6" fillId="0" borderId="43" xfId="0" applyNumberFormat="1" applyFont="1" applyFill="1" applyBorder="1" applyAlignment="1">
      <alignment horizontal="center" vertical="center"/>
    </xf>
    <xf numFmtId="189" fontId="6" fillId="0" borderId="41" xfId="0" applyNumberFormat="1" applyFont="1" applyFill="1" applyBorder="1" applyAlignment="1">
      <alignment horizontal="center" vertical="center"/>
    </xf>
    <xf numFmtId="187" fontId="6" fillId="0" borderId="42" xfId="0" applyNumberFormat="1" applyFont="1" applyFill="1" applyBorder="1" applyAlignment="1">
      <alignment horizontal="center" vertical="center"/>
    </xf>
    <xf numFmtId="187" fontId="23" fillId="0" borderId="40" xfId="0" applyNumberFormat="1" applyFont="1" applyFill="1" applyBorder="1" applyAlignment="1">
      <alignment horizontal="center" vertical="center"/>
    </xf>
    <xf numFmtId="187" fontId="23" fillId="0" borderId="44" xfId="0" applyNumberFormat="1" applyFont="1" applyFill="1" applyBorder="1" applyAlignment="1">
      <alignment horizontal="center" vertical="center"/>
    </xf>
    <xf numFmtId="0" fontId="16" fillId="0" borderId="0" xfId="0" applyFont="1" applyAlignment="1">
      <alignment vertical="center"/>
    </xf>
    <xf numFmtId="189" fontId="16" fillId="0" borderId="0" xfId="0" applyNumberFormat="1" applyFont="1" applyAlignment="1">
      <alignment vertical="center"/>
    </xf>
    <xf numFmtId="191" fontId="16" fillId="0" borderId="0" xfId="0" applyNumberFormat="1" applyFont="1" applyAlignment="1">
      <alignment vertical="center"/>
    </xf>
    <xf numFmtId="189" fontId="24" fillId="0" borderId="16" xfId="0" applyNumberFormat="1" applyFont="1" applyFill="1" applyBorder="1" applyAlignment="1">
      <alignment horizontal="center" vertical="center"/>
    </xf>
    <xf numFmtId="187" fontId="24" fillId="0" borderId="45" xfId="0" applyNumberFormat="1" applyFont="1" applyFill="1" applyBorder="1" applyAlignment="1">
      <alignment horizontal="center" vertical="center"/>
    </xf>
    <xf numFmtId="187" fontId="24" fillId="0" borderId="16" xfId="0" applyNumberFormat="1" applyFont="1" applyFill="1" applyBorder="1" applyAlignment="1">
      <alignment horizontal="center" vertical="center"/>
    </xf>
    <xf numFmtId="187" fontId="24" fillId="0" borderId="46" xfId="0" applyNumberFormat="1" applyFont="1" applyFill="1" applyBorder="1" applyAlignment="1">
      <alignment horizontal="center" vertical="center"/>
    </xf>
    <xf numFmtId="187" fontId="6" fillId="0" borderId="47" xfId="0" applyNumberFormat="1" applyFont="1" applyFill="1" applyBorder="1" applyAlignment="1">
      <alignment horizontal="center" vertical="center"/>
    </xf>
    <xf numFmtId="187" fontId="6" fillId="0" borderId="1" xfId="0" applyNumberFormat="1" applyFont="1" applyFill="1" applyBorder="1" applyAlignment="1">
      <alignment horizontal="center" vertical="center"/>
    </xf>
    <xf numFmtId="187" fontId="6" fillId="0" borderId="48" xfId="0" applyNumberFormat="1" applyFont="1" applyFill="1" applyBorder="1" applyAlignment="1">
      <alignment horizontal="center" vertical="center"/>
    </xf>
    <xf numFmtId="187" fontId="6" fillId="0" borderId="49" xfId="0" applyNumberFormat="1" applyFont="1" applyFill="1" applyBorder="1" applyAlignment="1">
      <alignment horizontal="center" vertical="center"/>
    </xf>
    <xf numFmtId="187" fontId="6" fillId="0" borderId="50" xfId="0" applyNumberFormat="1" applyFont="1" applyFill="1" applyBorder="1" applyAlignment="1">
      <alignment horizontal="center" vertical="center"/>
    </xf>
    <xf numFmtId="187" fontId="6" fillId="0" borderId="52" xfId="0" applyNumberFormat="1" applyFont="1" applyFill="1" applyBorder="1" applyAlignment="1">
      <alignment horizontal="center" vertical="center"/>
    </xf>
    <xf numFmtId="189" fontId="6" fillId="0" borderId="53" xfId="0" applyNumberFormat="1" applyFont="1" applyFill="1" applyBorder="1" applyAlignment="1">
      <alignment horizontal="center" vertical="center"/>
    </xf>
    <xf numFmtId="187" fontId="6" fillId="0" borderId="43" xfId="0" applyNumberFormat="1" applyFont="1" applyFill="1" applyBorder="1" applyAlignment="1">
      <alignment horizontal="center" vertical="center"/>
    </xf>
    <xf numFmtId="187" fontId="6" fillId="0" borderId="44" xfId="0" applyNumberFormat="1" applyFont="1" applyFill="1" applyBorder="1" applyAlignment="1">
      <alignment horizontal="center" vertical="center"/>
    </xf>
    <xf numFmtId="187" fontId="6" fillId="0" borderId="0" xfId="0" applyNumberFormat="1" applyFont="1" applyFill="1" applyBorder="1" applyAlignment="1">
      <alignment horizontal="center" vertical="center"/>
    </xf>
    <xf numFmtId="9" fontId="16" fillId="0" borderId="0" xfId="22" applyFont="1" applyAlignment="1">
      <alignment vertical="center"/>
    </xf>
    <xf numFmtId="0" fontId="7" fillId="0" borderId="0" xfId="0" applyFont="1" applyAlignment="1">
      <alignment vertical="center"/>
    </xf>
    <xf numFmtId="0" fontId="25" fillId="0" borderId="0" xfId="0" applyFont="1" applyAlignment="1">
      <alignment vertical="center"/>
    </xf>
    <xf numFmtId="188" fontId="25" fillId="0" borderId="0" xfId="0" applyNumberFormat="1" applyFont="1" applyFill="1" applyBorder="1" applyAlignment="1">
      <alignment horizontal="left" vertical="center"/>
    </xf>
    <xf numFmtId="0" fontId="26" fillId="0" borderId="0" xfId="0" applyFont="1" applyAlignment="1">
      <alignment vertical="center"/>
    </xf>
    <xf numFmtId="188"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3" borderId="54"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55" xfId="0" applyNumberFormat="1" applyFont="1" applyFill="1" applyBorder="1" applyAlignment="1" quotePrefix="1">
      <alignment horizontal="center" vertical="center"/>
    </xf>
    <xf numFmtId="0" fontId="6" fillId="0" borderId="0" xfId="0" applyFont="1" applyFill="1" applyBorder="1" applyAlignment="1">
      <alignment vertical="center"/>
    </xf>
    <xf numFmtId="2" fontId="6" fillId="0" borderId="0" xfId="0" applyNumberFormat="1" applyFont="1" applyAlignment="1">
      <alignment vertical="center"/>
    </xf>
    <xf numFmtId="10" fontId="6" fillId="0" borderId="0" xfId="22" applyNumberFormat="1" applyFont="1" applyFill="1" applyBorder="1" applyAlignment="1">
      <alignment vertical="center"/>
    </xf>
    <xf numFmtId="0" fontId="19" fillId="4" borderId="56" xfId="0" applyFont="1" applyFill="1" applyBorder="1" applyAlignment="1">
      <alignment horizontal="center" vertical="center"/>
    </xf>
    <xf numFmtId="0" fontId="19" fillId="4" borderId="57" xfId="0" applyFont="1" applyFill="1" applyBorder="1" applyAlignment="1">
      <alignment horizontal="center" vertical="center"/>
    </xf>
    <xf numFmtId="0" fontId="19" fillId="4" borderId="54" xfId="0" applyFont="1" applyFill="1" applyBorder="1" applyAlignment="1">
      <alignment horizontal="left" vertical="center"/>
    </xf>
    <xf numFmtId="189" fontId="19" fillId="4" borderId="58" xfId="0" applyNumberFormat="1" applyFont="1" applyFill="1" applyBorder="1" applyAlignment="1">
      <alignment horizontal="center" vertical="center"/>
    </xf>
    <xf numFmtId="189" fontId="19" fillId="4" borderId="57" xfId="0" applyNumberFormat="1" applyFont="1" applyFill="1" applyBorder="1" applyAlignment="1">
      <alignment horizontal="center" vertical="center"/>
    </xf>
    <xf numFmtId="187" fontId="19" fillId="4" borderId="54" xfId="22" applyNumberFormat="1" applyFont="1" applyFill="1" applyBorder="1" applyAlignment="1">
      <alignment horizontal="center" vertical="center"/>
    </xf>
    <xf numFmtId="187" fontId="19" fillId="4" borderId="58" xfId="22" applyNumberFormat="1" applyFont="1" applyFill="1" applyBorder="1" applyAlignment="1">
      <alignment horizontal="center" vertical="center"/>
    </xf>
    <xf numFmtId="187" fontId="19" fillId="4" borderId="59" xfId="22" applyNumberFormat="1" applyFont="1" applyFill="1" applyBorder="1" applyAlignment="1">
      <alignment horizontal="center" vertical="center"/>
    </xf>
    <xf numFmtId="0" fontId="29" fillId="0" borderId="0" xfId="0" applyFont="1" applyBorder="1" applyAlignment="1">
      <alignment vertical="center"/>
    </xf>
    <xf numFmtId="0" fontId="6" fillId="0" borderId="3" xfId="0" applyFont="1" applyFill="1" applyBorder="1" applyAlignment="1">
      <alignment horizontal="center" vertical="center"/>
    </xf>
    <xf numFmtId="0" fontId="6" fillId="0" borderId="11" xfId="0" applyFont="1" applyFill="1" applyBorder="1" applyAlignment="1" quotePrefix="1">
      <alignment horizontal="center" vertical="center"/>
    </xf>
    <xf numFmtId="0" fontId="6" fillId="0" borderId="60" xfId="0" applyFont="1" applyFill="1" applyBorder="1" applyAlignment="1">
      <alignment vertical="center"/>
    </xf>
    <xf numFmtId="189" fontId="6" fillId="0" borderId="61" xfId="0" applyNumberFormat="1" applyFont="1" applyBorder="1" applyAlignment="1">
      <alignment horizontal="center" vertical="center"/>
    </xf>
    <xf numFmtId="189" fontId="6" fillId="0" borderId="0" xfId="22" applyNumberFormat="1" applyFont="1" applyBorder="1" applyAlignment="1">
      <alignment horizontal="center" vertical="center"/>
    </xf>
    <xf numFmtId="187" fontId="6" fillId="0" borderId="60" xfId="22" applyNumberFormat="1" applyFont="1" applyFill="1" applyBorder="1" applyAlignment="1">
      <alignment horizontal="center" vertical="center"/>
    </xf>
    <xf numFmtId="187" fontId="6" fillId="0" borderId="3" xfId="22" applyNumberFormat="1" applyFont="1" applyFill="1" applyBorder="1" applyAlignment="1">
      <alignment horizontal="center" vertical="center"/>
    </xf>
    <xf numFmtId="187" fontId="6" fillId="0" borderId="11" xfId="22" applyNumberFormat="1" applyFont="1" applyFill="1" applyBorder="1" applyAlignment="1">
      <alignment horizontal="center" vertical="center"/>
    </xf>
    <xf numFmtId="188" fontId="23" fillId="0" borderId="3" xfId="0" applyNumberFormat="1" applyFont="1" applyFill="1" applyBorder="1" applyAlignment="1">
      <alignment horizontal="center" vertical="center"/>
    </xf>
    <xf numFmtId="188" fontId="23" fillId="0" borderId="11" xfId="0" applyNumberFormat="1" applyFont="1" applyFill="1" applyBorder="1" applyAlignment="1" quotePrefix="1">
      <alignment horizontal="center" vertical="center"/>
    </xf>
    <xf numFmtId="188" fontId="23" fillId="0" borderId="60" xfId="0" applyNumberFormat="1" applyFont="1" applyFill="1" applyBorder="1" applyAlignment="1">
      <alignment horizontal="left" vertical="center"/>
    </xf>
    <xf numFmtId="189" fontId="6" fillId="0" borderId="3" xfId="0" applyNumberFormat="1" applyFont="1" applyBorder="1" applyAlignment="1">
      <alignment horizontal="center" vertical="center"/>
    </xf>
    <xf numFmtId="189" fontId="6" fillId="0" borderId="62" xfId="22" applyNumberFormat="1" applyFont="1" applyBorder="1" applyAlignment="1">
      <alignment horizontal="center" vertical="center"/>
    </xf>
    <xf numFmtId="187" fontId="23" fillId="0" borderId="60" xfId="0" applyNumberFormat="1" applyFont="1" applyFill="1" applyBorder="1" applyAlignment="1">
      <alignment horizontal="center" vertical="center"/>
    </xf>
    <xf numFmtId="187" fontId="23" fillId="0" borderId="3" xfId="0" applyNumberFormat="1" applyFont="1" applyFill="1" applyBorder="1" applyAlignment="1">
      <alignment horizontal="center" vertical="center"/>
    </xf>
    <xf numFmtId="187" fontId="23" fillId="0" borderId="11" xfId="0" applyNumberFormat="1" applyFont="1" applyFill="1" applyBorder="1" applyAlignment="1">
      <alignment horizontal="center" vertical="center"/>
    </xf>
    <xf numFmtId="0" fontId="6" fillId="0" borderId="0" xfId="0" applyFont="1" applyFill="1" applyBorder="1" applyAlignment="1" quotePrefix="1">
      <alignment vertical="center"/>
    </xf>
    <xf numFmtId="0" fontId="23" fillId="0" borderId="0" xfId="0" applyFont="1" applyFill="1" applyBorder="1" applyAlignment="1">
      <alignment horizontal="left" vertical="center"/>
    </xf>
    <xf numFmtId="188" fontId="23" fillId="0" borderId="0" xfId="0" applyNumberFormat="1" applyFont="1" applyFill="1" applyBorder="1" applyAlignment="1" quotePrefix="1">
      <alignment horizontal="left" vertical="center"/>
    </xf>
    <xf numFmtId="188" fontId="23" fillId="0" borderId="60" xfId="0" applyNumberFormat="1" applyFont="1" applyFill="1" applyBorder="1" applyAlignment="1">
      <alignment horizontal="left" vertical="center" wrapText="1"/>
    </xf>
    <xf numFmtId="188" fontId="23" fillId="0" borderId="0" xfId="0" applyNumberFormat="1" applyFont="1" applyFill="1" applyBorder="1" applyAlignment="1">
      <alignment horizontal="left" vertical="center"/>
    </xf>
    <xf numFmtId="0" fontId="19" fillId="4" borderId="63"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60" xfId="0" applyFont="1" applyFill="1" applyBorder="1" applyAlignment="1">
      <alignment horizontal="left" vertical="center"/>
    </xf>
    <xf numFmtId="189" fontId="19" fillId="4" borderId="3" xfId="0" applyNumberFormat="1" applyFont="1" applyFill="1" applyBorder="1" applyAlignment="1">
      <alignment horizontal="center" vertical="center"/>
    </xf>
    <xf numFmtId="189" fontId="19" fillId="4" borderId="62" xfId="0" applyNumberFormat="1" applyFont="1" applyFill="1" applyBorder="1" applyAlignment="1">
      <alignment horizontal="center" vertical="center"/>
    </xf>
    <xf numFmtId="187" fontId="30" fillId="4" borderId="60" xfId="0" applyNumberFormat="1" applyFont="1" applyFill="1" applyBorder="1" applyAlignment="1">
      <alignment horizontal="center" vertical="center"/>
    </xf>
    <xf numFmtId="187" fontId="30" fillId="4" borderId="3" xfId="0" applyNumberFormat="1" applyFont="1" applyFill="1" applyBorder="1" applyAlignment="1">
      <alignment horizontal="center" vertical="center"/>
    </xf>
    <xf numFmtId="187" fontId="30" fillId="4" borderId="11" xfId="0" applyNumberFormat="1" applyFont="1" applyFill="1" applyBorder="1" applyAlignment="1">
      <alignment horizontal="center" vertical="center"/>
    </xf>
    <xf numFmtId="188" fontId="23" fillId="0" borderId="60" xfId="0" applyNumberFormat="1" applyFont="1" applyFill="1" applyBorder="1" applyAlignment="1">
      <alignment vertical="center" wrapText="1"/>
    </xf>
    <xf numFmtId="188" fontId="23" fillId="0" borderId="0" xfId="0" applyNumberFormat="1" applyFont="1" applyFill="1" applyBorder="1" applyAlignment="1" quotePrefix="1">
      <alignment vertical="center"/>
    </xf>
    <xf numFmtId="0" fontId="6" fillId="0" borderId="3" xfId="0" applyFont="1" applyBorder="1" applyAlignment="1">
      <alignment vertical="center"/>
    </xf>
    <xf numFmtId="0" fontId="6" fillId="0" borderId="5" xfId="0" applyFont="1" applyBorder="1" applyAlignment="1">
      <alignment vertical="center"/>
    </xf>
    <xf numFmtId="188" fontId="23" fillId="0" borderId="12" xfId="0" applyNumberFormat="1" applyFont="1" applyFill="1" applyBorder="1" applyAlignment="1" quotePrefix="1">
      <alignment horizontal="center" vertical="center"/>
    </xf>
    <xf numFmtId="188" fontId="23" fillId="0" borderId="64" xfId="0" applyNumberFormat="1" applyFont="1" applyFill="1" applyBorder="1" applyAlignment="1">
      <alignment horizontal="left" vertical="center" wrapText="1"/>
    </xf>
    <xf numFmtId="189" fontId="6" fillId="0" borderId="5" xfId="0" applyNumberFormat="1" applyFont="1" applyBorder="1" applyAlignment="1">
      <alignment horizontal="center" vertical="center"/>
    </xf>
    <xf numFmtId="189" fontId="6" fillId="0" borderId="65" xfId="22" applyNumberFormat="1" applyFont="1" applyBorder="1" applyAlignment="1">
      <alignment horizontal="center" vertical="center"/>
    </xf>
    <xf numFmtId="187" fontId="23" fillId="0" borderId="64" xfId="0" applyNumberFormat="1" applyFont="1" applyFill="1" applyBorder="1" applyAlignment="1">
      <alignment horizontal="center" vertical="center"/>
    </xf>
    <xf numFmtId="187" fontId="23" fillId="0" borderId="5" xfId="0" applyNumberFormat="1" applyFont="1" applyFill="1" applyBorder="1" applyAlignment="1">
      <alignment horizontal="center" vertical="center"/>
    </xf>
    <xf numFmtId="187" fontId="23" fillId="0" borderId="12" xfId="0" applyNumberFormat="1" applyFont="1" applyFill="1" applyBorder="1" applyAlignment="1">
      <alignment horizontal="center" vertical="center"/>
    </xf>
    <xf numFmtId="0" fontId="30" fillId="4" borderId="55" xfId="0" applyFont="1" applyFill="1" applyBorder="1" applyAlignment="1">
      <alignment horizontal="left" vertical="center"/>
    </xf>
    <xf numFmtId="189" fontId="19" fillId="4" borderId="66" xfId="0" applyNumberFormat="1" applyFont="1" applyFill="1" applyBorder="1" applyAlignment="1">
      <alignment horizontal="center" vertical="center"/>
    </xf>
    <xf numFmtId="189" fontId="19" fillId="4" borderId="67" xfId="0" applyNumberFormat="1" applyFont="1" applyFill="1" applyBorder="1" applyAlignment="1">
      <alignment horizontal="center" vertical="center"/>
    </xf>
    <xf numFmtId="187" fontId="30" fillId="4" borderId="55" xfId="0" applyNumberFormat="1" applyFont="1" applyFill="1" applyBorder="1" applyAlignment="1">
      <alignment horizontal="center" vertical="center"/>
    </xf>
    <xf numFmtId="187" fontId="30" fillId="4" borderId="66" xfId="0" applyNumberFormat="1" applyFont="1" applyFill="1" applyBorder="1" applyAlignment="1">
      <alignment horizontal="center" vertical="center"/>
    </xf>
    <xf numFmtId="187" fontId="30" fillId="4" borderId="68" xfId="0" applyNumberFormat="1" applyFont="1" applyFill="1" applyBorder="1" applyAlignment="1">
      <alignment horizontal="center" vertical="center"/>
    </xf>
    <xf numFmtId="0" fontId="29" fillId="0" borderId="0" xfId="0" applyFont="1" applyFill="1" applyBorder="1" applyAlignment="1">
      <alignment vertical="center"/>
    </xf>
    <xf numFmtId="4" fontId="29" fillId="0" borderId="0" xfId="0" applyNumberFormat="1" applyFont="1" applyFill="1" applyBorder="1" applyAlignment="1">
      <alignment vertical="center"/>
    </xf>
    <xf numFmtId="10" fontId="29" fillId="0" borderId="0" xfId="22" applyNumberFormat="1" applyFont="1" applyFill="1" applyBorder="1" applyAlignment="1">
      <alignment vertical="center"/>
    </xf>
    <xf numFmtId="0" fontId="24" fillId="0" borderId="0" xfId="0" applyFont="1" applyBorder="1" applyAlignment="1">
      <alignment vertical="center"/>
    </xf>
    <xf numFmtId="189"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22" applyNumberFormat="1" applyFont="1" applyFill="1" applyBorder="1" applyAlignment="1">
      <alignment vertical="center"/>
    </xf>
    <xf numFmtId="189" fontId="35" fillId="4" borderId="58" xfId="0" applyNumberFormat="1" applyFont="1" applyFill="1" applyBorder="1" applyAlignment="1">
      <alignment horizontal="center" vertical="center"/>
    </xf>
    <xf numFmtId="189" fontId="35" fillId="4" borderId="57" xfId="0" applyNumberFormat="1" applyFont="1" applyFill="1" applyBorder="1" applyAlignment="1">
      <alignment horizontal="center" vertical="center"/>
    </xf>
    <xf numFmtId="187" fontId="35" fillId="4" borderId="54" xfId="22" applyNumberFormat="1" applyFont="1" applyFill="1" applyBorder="1" applyAlignment="1">
      <alignment horizontal="center" vertical="center"/>
    </xf>
    <xf numFmtId="187" fontId="35" fillId="4" borderId="58" xfId="22" applyNumberFormat="1" applyFont="1" applyFill="1" applyBorder="1" applyAlignment="1">
      <alignment horizontal="center" vertical="center"/>
    </xf>
    <xf numFmtId="187" fontId="35" fillId="4" borderId="59" xfId="22" applyNumberFormat="1" applyFont="1" applyFill="1" applyBorder="1" applyAlignment="1">
      <alignment horizontal="center"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3" xfId="0" applyFont="1" applyFill="1" applyBorder="1" applyAlignment="1">
      <alignment horizontal="center" vertical="center"/>
    </xf>
    <xf numFmtId="189" fontId="36" fillId="0" borderId="61" xfId="0" applyNumberFormat="1" applyFont="1" applyBorder="1" applyAlignment="1">
      <alignment horizontal="center" vertical="center"/>
    </xf>
    <xf numFmtId="189" fontId="36" fillId="0" borderId="0" xfId="22" applyNumberFormat="1" applyFont="1" applyBorder="1" applyAlignment="1">
      <alignment horizontal="center" vertical="center"/>
    </xf>
    <xf numFmtId="187" fontId="36" fillId="0" borderId="60" xfId="22" applyNumberFormat="1" applyFont="1" applyFill="1" applyBorder="1" applyAlignment="1">
      <alignment horizontal="center" vertical="center"/>
    </xf>
    <xf numFmtId="187" fontId="36" fillId="0" borderId="3" xfId="22" applyNumberFormat="1" applyFont="1" applyFill="1" applyBorder="1" applyAlignment="1">
      <alignment horizontal="center" vertical="center"/>
    </xf>
    <xf numFmtId="187" fontId="36" fillId="0" borderId="11" xfId="22" applyNumberFormat="1" applyFont="1" applyFill="1" applyBorder="1" applyAlignment="1">
      <alignment horizontal="center" vertical="center"/>
    </xf>
    <xf numFmtId="0" fontId="39" fillId="0" borderId="0" xfId="0" applyFont="1" applyBorder="1" applyAlignment="1">
      <alignment vertical="center"/>
    </xf>
    <xf numFmtId="188" fontId="40" fillId="0" borderId="3" xfId="0" applyNumberFormat="1" applyFont="1" applyFill="1" applyBorder="1" applyAlignment="1">
      <alignment horizontal="center" vertical="center"/>
    </xf>
    <xf numFmtId="189" fontId="36" fillId="0" borderId="3" xfId="0" applyNumberFormat="1" applyFont="1" applyBorder="1" applyAlignment="1">
      <alignment horizontal="center" vertical="center"/>
    </xf>
    <xf numFmtId="189" fontId="36" fillId="0" borderId="62" xfId="22" applyNumberFormat="1" applyFont="1" applyBorder="1" applyAlignment="1">
      <alignment horizontal="center" vertical="center"/>
    </xf>
    <xf numFmtId="187" fontId="41" fillId="0" borderId="60" xfId="0" applyNumberFormat="1" applyFont="1" applyFill="1" applyBorder="1" applyAlignment="1">
      <alignment horizontal="center" vertical="center"/>
    </xf>
    <xf numFmtId="187" fontId="41" fillId="0" borderId="3" xfId="0" applyNumberFormat="1" applyFont="1" applyFill="1" applyBorder="1" applyAlignment="1">
      <alignment horizontal="center" vertical="center"/>
    </xf>
    <xf numFmtId="187" fontId="41" fillId="0" borderId="11"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2" fillId="0" borderId="0" xfId="0" applyFont="1" applyFill="1" applyBorder="1" applyAlignment="1">
      <alignment horizontal="left" vertical="center"/>
    </xf>
    <xf numFmtId="188" fontId="42" fillId="0" borderId="0" xfId="0" applyNumberFormat="1" applyFont="1" applyFill="1" applyBorder="1" applyAlignment="1" quotePrefix="1">
      <alignment horizontal="left" vertical="center"/>
    </xf>
    <xf numFmtId="188" fontId="42" fillId="0" borderId="0" xfId="0" applyNumberFormat="1" applyFont="1" applyFill="1" applyBorder="1" applyAlignment="1">
      <alignment horizontal="left" vertical="center"/>
    </xf>
    <xf numFmtId="189" fontId="35" fillId="4" borderId="3" xfId="0" applyNumberFormat="1" applyFont="1" applyFill="1" applyBorder="1" applyAlignment="1">
      <alignment horizontal="center" vertical="center"/>
    </xf>
    <xf numFmtId="189" fontId="35" fillId="4" borderId="62" xfId="0" applyNumberFormat="1" applyFont="1" applyFill="1" applyBorder="1" applyAlignment="1">
      <alignment horizontal="center" vertical="center"/>
    </xf>
    <xf numFmtId="187" fontId="43" fillId="4" borderId="60" xfId="0" applyNumberFormat="1" applyFont="1" applyFill="1" applyBorder="1" applyAlignment="1">
      <alignment horizontal="center" vertical="center"/>
    </xf>
    <xf numFmtId="187" fontId="43" fillId="4" borderId="3" xfId="0" applyNumberFormat="1" applyFont="1" applyFill="1" applyBorder="1" applyAlignment="1">
      <alignment horizontal="center" vertical="center"/>
    </xf>
    <xf numFmtId="187" fontId="43" fillId="4" borderId="11" xfId="0" applyNumberFormat="1" applyFont="1" applyFill="1" applyBorder="1" applyAlignment="1">
      <alignment horizontal="center" vertical="center"/>
    </xf>
    <xf numFmtId="188" fontId="42" fillId="0" borderId="0" xfId="0" applyNumberFormat="1" applyFont="1" applyFill="1" applyBorder="1" applyAlignment="1" quotePrefix="1">
      <alignment vertical="center"/>
    </xf>
    <xf numFmtId="0" fontId="29" fillId="0" borderId="3" xfId="0" applyFont="1" applyBorder="1" applyAlignment="1">
      <alignment vertical="center"/>
    </xf>
    <xf numFmtId="0" fontId="29" fillId="0" borderId="5" xfId="0" applyFont="1" applyBorder="1" applyAlignment="1">
      <alignment vertical="center"/>
    </xf>
    <xf numFmtId="189" fontId="36" fillId="0" borderId="5" xfId="0" applyNumberFormat="1" applyFont="1" applyBorder="1" applyAlignment="1">
      <alignment horizontal="center" vertical="center"/>
    </xf>
    <xf numFmtId="189" fontId="36" fillId="0" borderId="65" xfId="22" applyNumberFormat="1" applyFont="1" applyBorder="1" applyAlignment="1">
      <alignment horizontal="center" vertical="center"/>
    </xf>
    <xf numFmtId="187" fontId="41" fillId="0" borderId="64" xfId="0" applyNumberFormat="1" applyFont="1" applyFill="1" applyBorder="1" applyAlignment="1">
      <alignment horizontal="center" vertical="center"/>
    </xf>
    <xf numFmtId="187" fontId="41" fillId="0" borderId="5" xfId="0" applyNumberFormat="1" applyFont="1" applyFill="1" applyBorder="1" applyAlignment="1">
      <alignment horizontal="center" vertical="center"/>
    </xf>
    <xf numFmtId="187" fontId="41" fillId="0" borderId="12" xfId="0" applyNumberFormat="1" applyFont="1" applyFill="1" applyBorder="1" applyAlignment="1">
      <alignment horizontal="center" vertical="center"/>
    </xf>
    <xf numFmtId="0" fontId="22" fillId="4" borderId="55" xfId="0" applyFont="1" applyFill="1" applyBorder="1" applyAlignment="1">
      <alignment horizontal="left" vertical="center"/>
    </xf>
    <xf numFmtId="189" fontId="35" fillId="4" borderId="66" xfId="0" applyNumberFormat="1" applyFont="1" applyFill="1" applyBorder="1" applyAlignment="1">
      <alignment horizontal="center" vertical="center"/>
    </xf>
    <xf numFmtId="189" fontId="35" fillId="4" borderId="67" xfId="0" applyNumberFormat="1" applyFont="1" applyFill="1" applyBorder="1" applyAlignment="1">
      <alignment horizontal="center" vertical="center"/>
    </xf>
    <xf numFmtId="187" fontId="43" fillId="4" borderId="55" xfId="0" applyNumberFormat="1" applyFont="1" applyFill="1" applyBorder="1" applyAlignment="1">
      <alignment horizontal="center" vertical="center"/>
    </xf>
    <xf numFmtId="187" fontId="43" fillId="4" borderId="66" xfId="0" applyNumberFormat="1" applyFont="1" applyFill="1" applyBorder="1" applyAlignment="1">
      <alignment horizontal="center" vertical="center"/>
    </xf>
    <xf numFmtId="187" fontId="43" fillId="4" borderId="68" xfId="0" applyNumberFormat="1" applyFont="1" applyFill="1" applyBorder="1" applyAlignment="1">
      <alignment horizontal="center" vertical="center"/>
    </xf>
    <xf numFmtId="4" fontId="36" fillId="0" borderId="0" xfId="0" applyNumberFormat="1" applyFont="1" applyFill="1" applyBorder="1" applyAlignment="1">
      <alignment vertical="center"/>
    </xf>
    <xf numFmtId="0" fontId="7" fillId="0" borderId="3" xfId="0" applyFont="1" applyFill="1" applyBorder="1" applyAlignment="1">
      <alignment horizontal="center" vertical="center"/>
    </xf>
    <xf numFmtId="188" fontId="44" fillId="0" borderId="3" xfId="0" applyNumberFormat="1" applyFont="1" applyFill="1" applyBorder="1" applyAlignment="1">
      <alignment horizontal="center" vertical="center"/>
    </xf>
    <xf numFmtId="0" fontId="7" fillId="0" borderId="3" xfId="0" applyFont="1" applyBorder="1" applyAlignment="1">
      <alignment vertical="center"/>
    </xf>
    <xf numFmtId="0" fontId="7" fillId="0" borderId="5" xfId="0" applyFont="1" applyBorder="1" applyAlignment="1">
      <alignment vertical="center"/>
    </xf>
    <xf numFmtId="0" fontId="45" fillId="0" borderId="0" xfId="0" applyFont="1" applyBorder="1" applyAlignment="1">
      <alignment vertical="center"/>
    </xf>
    <xf numFmtId="189" fontId="45" fillId="0" borderId="0" xfId="0" applyNumberFormat="1" applyFont="1" applyBorder="1" applyAlignment="1">
      <alignment vertical="center"/>
    </xf>
    <xf numFmtId="189" fontId="36" fillId="0" borderId="0" xfId="0" applyNumberFormat="1" applyFont="1" applyBorder="1" applyAlignment="1">
      <alignment vertical="center"/>
    </xf>
    <xf numFmtId="0" fontId="45" fillId="0" borderId="0" xfId="0" applyNumberFormat="1" applyFont="1" applyBorder="1" applyAlignment="1">
      <alignment vertical="center"/>
    </xf>
    <xf numFmtId="0" fontId="6" fillId="0" borderId="0" xfId="0" applyFont="1" applyAlignment="1">
      <alignment/>
    </xf>
    <xf numFmtId="0" fontId="6" fillId="2" borderId="69" xfId="0" applyFont="1" applyFill="1" applyBorder="1" applyAlignment="1">
      <alignment horizontal="left" vertical="center" wrapText="1"/>
    </xf>
    <xf numFmtId="49" fontId="6" fillId="2" borderId="8" xfId="0" applyNumberFormat="1" applyFont="1" applyFill="1" applyBorder="1" applyAlignment="1">
      <alignment horizontal="center" vertical="center"/>
    </xf>
    <xf numFmtId="0" fontId="6" fillId="2" borderId="8" xfId="0" applyFont="1" applyFill="1" applyBorder="1" applyAlignment="1">
      <alignment horizontal="left" vertical="center"/>
    </xf>
    <xf numFmtId="0" fontId="6" fillId="0" borderId="70" xfId="0" applyFont="1" applyFill="1" applyBorder="1" applyAlignment="1">
      <alignment horizontal="left" vertical="center" indent="1"/>
    </xf>
    <xf numFmtId="0" fontId="6" fillId="0" borderId="16" xfId="0" applyFont="1" applyFill="1" applyBorder="1" applyAlignment="1">
      <alignment horizontal="left" vertical="center" indent="1"/>
    </xf>
    <xf numFmtId="49" fontId="6" fillId="0" borderId="71" xfId="0" applyNumberFormat="1" applyFont="1" applyFill="1" applyBorder="1" applyAlignment="1">
      <alignment horizontal="center" vertical="center"/>
    </xf>
    <xf numFmtId="0" fontId="6" fillId="0" borderId="71" xfId="0" applyFont="1" applyFill="1" applyBorder="1" applyAlignment="1">
      <alignment horizontal="left" vertical="center" wrapText="1"/>
    </xf>
    <xf numFmtId="49" fontId="6" fillId="0" borderId="4" xfId="0" applyNumberFormat="1" applyFont="1" applyFill="1" applyBorder="1" applyAlignment="1">
      <alignment horizontal="center" vertical="center"/>
    </xf>
    <xf numFmtId="0" fontId="6" fillId="0" borderId="4" xfId="0" applyFont="1" applyFill="1" applyBorder="1" applyAlignment="1" quotePrefix="1">
      <alignment horizontal="left" vertical="center" wrapText="1"/>
    </xf>
    <xf numFmtId="49" fontId="6" fillId="0" borderId="6"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189" fontId="6" fillId="0" borderId="0" xfId="0" applyNumberFormat="1" applyFont="1" applyFill="1" applyAlignment="1">
      <alignment/>
    </xf>
    <xf numFmtId="0" fontId="6" fillId="2" borderId="8" xfId="0" applyFont="1" applyFill="1" applyBorder="1" applyAlignment="1">
      <alignment horizontal="left" vertical="center" wrapText="1"/>
    </xf>
    <xf numFmtId="10" fontId="6" fillId="0" borderId="11" xfId="0" applyNumberFormat="1" applyFont="1" applyFill="1" applyBorder="1" applyAlignment="1">
      <alignment horizontal="center" vertical="center"/>
    </xf>
    <xf numFmtId="191" fontId="6" fillId="0" borderId="1" xfId="0" applyNumberFormat="1" applyFont="1" applyFill="1" applyBorder="1" applyAlignment="1">
      <alignment horizontal="center" vertical="center"/>
    </xf>
    <xf numFmtId="189" fontId="6" fillId="0" borderId="72" xfId="0" applyNumberFormat="1" applyFont="1" applyFill="1" applyBorder="1" applyAlignment="1">
      <alignment horizontal="center" vertical="center"/>
    </xf>
    <xf numFmtId="189" fontId="6" fillId="0" borderId="73" xfId="0" applyNumberFormat="1" applyFont="1" applyFill="1" applyBorder="1" applyAlignment="1">
      <alignment horizontal="center" vertical="center"/>
    </xf>
    <xf numFmtId="189" fontId="6" fillId="0" borderId="74" xfId="0" applyNumberFormat="1" applyFont="1" applyFill="1" applyBorder="1" applyAlignment="1">
      <alignment horizontal="center" vertical="center"/>
    </xf>
    <xf numFmtId="0" fontId="14" fillId="2" borderId="75" xfId="0" applyFont="1" applyFill="1" applyBorder="1" applyAlignment="1">
      <alignment horizontal="center" vertical="center"/>
    </xf>
    <xf numFmtId="0" fontId="14" fillId="2" borderId="76"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3" fillId="2" borderId="77" xfId="0" applyFont="1" applyFill="1" applyBorder="1" applyAlignment="1">
      <alignment horizontal="center" vertical="center"/>
    </xf>
    <xf numFmtId="0" fontId="13" fillId="2" borderId="35" xfId="0" applyFont="1" applyFill="1" applyBorder="1" applyAlignment="1">
      <alignment horizontal="center" vertical="center"/>
    </xf>
    <xf numFmtId="0" fontId="24" fillId="0" borderId="0" xfId="0" applyFont="1" applyBorder="1" applyAlignment="1">
      <alignment horizontal="center" vertical="center"/>
    </xf>
    <xf numFmtId="0" fontId="21" fillId="2" borderId="39" xfId="0" applyFont="1" applyFill="1" applyBorder="1" applyAlignment="1">
      <alignment horizontal="center" vertical="center"/>
    </xf>
    <xf numFmtId="0" fontId="21" fillId="2" borderId="42" xfId="0" applyFont="1" applyFill="1" applyBorder="1" applyAlignment="1">
      <alignment horizontal="center" vertical="center"/>
    </xf>
    <xf numFmtId="189" fontId="21" fillId="2" borderId="78" xfId="0" applyNumberFormat="1" applyFont="1" applyFill="1" applyBorder="1" applyAlignment="1">
      <alignment horizontal="center" vertical="center"/>
    </xf>
    <xf numFmtId="189" fontId="21" fillId="2" borderId="79" xfId="0" applyNumberFormat="1" applyFont="1" applyFill="1" applyBorder="1" applyAlignment="1">
      <alignment horizontal="center" vertical="center"/>
    </xf>
    <xf numFmtId="0" fontId="21" fillId="2" borderId="78" xfId="0" applyFont="1" applyFill="1" applyBorder="1" applyAlignment="1">
      <alignment horizontal="center" vertical="center"/>
    </xf>
    <xf numFmtId="0" fontId="21" fillId="2" borderId="80" xfId="0" applyFont="1" applyFill="1" applyBorder="1" applyAlignment="1">
      <alignment horizontal="center" vertical="center"/>
    </xf>
    <xf numFmtId="0" fontId="12" fillId="0" borderId="0" xfId="0" applyFont="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30" fillId="4" borderId="66" xfId="0" applyFont="1" applyFill="1" applyBorder="1" applyAlignment="1" quotePrefix="1">
      <alignment horizontal="center" vertical="center"/>
    </xf>
    <xf numFmtId="0" fontId="30" fillId="4" borderId="68" xfId="0" applyFont="1" applyFill="1" applyBorder="1" applyAlignment="1">
      <alignment horizontal="center"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21" fillId="3" borderId="58" xfId="0" applyFont="1" applyFill="1" applyBorder="1" applyAlignment="1">
      <alignment horizontal="center" vertical="center"/>
    </xf>
    <xf numFmtId="0" fontId="21" fillId="3" borderId="59" xfId="0" applyFont="1" applyFill="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21" fillId="3" borderId="86" xfId="0" applyFont="1" applyFill="1" applyBorder="1" applyAlignment="1">
      <alignment horizontal="center" vertical="center" wrapText="1"/>
    </xf>
    <xf numFmtId="0" fontId="21" fillId="3" borderId="87"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7" xfId="0" applyFont="1" applyFill="1" applyBorder="1" applyAlignment="1">
      <alignment horizontal="center" vertical="center" wrapText="1"/>
    </xf>
    <xf numFmtId="0" fontId="21" fillId="3" borderId="89" xfId="0" applyFont="1" applyFill="1" applyBorder="1" applyAlignment="1">
      <alignment horizontal="center" vertical="center"/>
    </xf>
    <xf numFmtId="0" fontId="21" fillId="3" borderId="55" xfId="0" applyFont="1" applyFill="1" applyBorder="1" applyAlignment="1">
      <alignment horizontal="center" vertical="center"/>
    </xf>
    <xf numFmtId="189" fontId="21" fillId="3" borderId="58" xfId="0" applyNumberFormat="1" applyFont="1" applyFill="1" applyBorder="1" applyAlignment="1">
      <alignment horizontal="center" vertical="center"/>
    </xf>
    <xf numFmtId="189" fontId="21" fillId="3" borderId="59"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22" fillId="4" borderId="66" xfId="0" applyFont="1" applyFill="1" applyBorder="1" applyAlignment="1" quotePrefix="1">
      <alignment horizontal="center" vertical="center"/>
    </xf>
    <xf numFmtId="0" fontId="22" fillId="4" borderId="68" xfId="0" applyFont="1" applyFill="1" applyBorder="1" applyAlignment="1">
      <alignment horizontal="center" vertical="center"/>
    </xf>
    <xf numFmtId="0" fontId="9"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vertical="center"/>
    </xf>
    <xf numFmtId="0" fontId="10" fillId="0" borderId="0" xfId="0" applyFont="1" applyAlignment="1">
      <alignment horizontal="center"/>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workbookViewId="0" topLeftCell="A1">
      <selection activeCell="A1" sqref="A1:F1"/>
    </sheetView>
  </sheetViews>
  <sheetFormatPr defaultColWidth="9.140625" defaultRowHeight="12.75"/>
  <cols>
    <col min="1" max="1" width="19.00390625" style="29" customWidth="1"/>
    <col min="2" max="4" width="11.421875" style="29" customWidth="1"/>
    <col min="5" max="6" width="13.421875" style="29" customWidth="1"/>
    <col min="7" max="16384" width="9.140625" style="29" customWidth="1"/>
  </cols>
  <sheetData>
    <row r="1" spans="1:6" ht="20.25">
      <c r="A1" s="278" t="s">
        <v>224</v>
      </c>
      <c r="B1" s="278"/>
      <c r="C1" s="278"/>
      <c r="D1" s="278"/>
      <c r="E1" s="278"/>
      <c r="F1" s="278"/>
    </row>
    <row r="3" spans="1:6" ht="24" customHeight="1">
      <c r="A3" s="279" t="s">
        <v>225</v>
      </c>
      <c r="B3" s="279"/>
      <c r="C3" s="279"/>
      <c r="D3" s="279"/>
      <c r="E3" s="279"/>
      <c r="F3" s="279"/>
    </row>
    <row r="4" spans="1:6" ht="23.25" customHeight="1">
      <c r="A4" s="279" t="s">
        <v>422</v>
      </c>
      <c r="B4" s="279"/>
      <c r="C4" s="279"/>
      <c r="D4" s="279"/>
      <c r="E4" s="279"/>
      <c r="F4" s="279"/>
    </row>
    <row r="5" ht="16.5" thickBot="1"/>
    <row r="6" spans="1:6" ht="38.25" customHeight="1" thickBot="1">
      <c r="A6" s="280"/>
      <c r="B6" s="30">
        <v>2016</v>
      </c>
      <c r="C6" s="31">
        <v>2017</v>
      </c>
      <c r="D6" s="31">
        <v>2018</v>
      </c>
      <c r="E6" s="32" t="s">
        <v>131</v>
      </c>
      <c r="F6" s="33" t="s">
        <v>372</v>
      </c>
    </row>
    <row r="7" spans="1:6" ht="26.25" customHeight="1" thickBot="1">
      <c r="A7" s="281"/>
      <c r="B7" s="276" t="s">
        <v>226</v>
      </c>
      <c r="C7" s="276"/>
      <c r="D7" s="276"/>
      <c r="E7" s="276"/>
      <c r="F7" s="277"/>
    </row>
    <row r="8" spans="1:6" ht="24" customHeight="1">
      <c r="A8" s="34" t="s">
        <v>227</v>
      </c>
      <c r="B8" s="35">
        <v>5645.381695000003</v>
      </c>
      <c r="C8" s="35">
        <v>6827.43516</v>
      </c>
      <c r="D8" s="35">
        <v>7733.076617999999</v>
      </c>
      <c r="E8" s="36">
        <f aca="true" t="shared" si="0" ref="E8:F10">C8/B8-1</f>
        <v>0.20938415307629543</v>
      </c>
      <c r="F8" s="37">
        <f t="shared" si="0"/>
        <v>0.1326473905319372</v>
      </c>
    </row>
    <row r="9" spans="1:6" ht="24" customHeight="1">
      <c r="A9" s="38" t="s">
        <v>228</v>
      </c>
      <c r="B9" s="39">
        <v>9947.327323000009</v>
      </c>
      <c r="C9" s="39">
        <v>13145.265909000002</v>
      </c>
      <c r="D9" s="39">
        <v>12830.618506</v>
      </c>
      <c r="E9" s="40">
        <f t="shared" si="0"/>
        <v>0.32148721783848244</v>
      </c>
      <c r="F9" s="41">
        <f t="shared" si="0"/>
        <v>-0.023936176352627125</v>
      </c>
    </row>
    <row r="10" spans="1:6" ht="24" customHeight="1" thickBot="1">
      <c r="A10" s="42" t="s">
        <v>229</v>
      </c>
      <c r="B10" s="43">
        <f>B8-B9</f>
        <v>-4301.945628000006</v>
      </c>
      <c r="C10" s="44">
        <f>C8-C9</f>
        <v>-6317.830749000002</v>
      </c>
      <c r="D10" s="44">
        <f>D8-D9</f>
        <v>-5097.541888000002</v>
      </c>
      <c r="E10" s="45">
        <f t="shared" si="0"/>
        <v>0.4685984657451818</v>
      </c>
      <c r="F10" s="46">
        <f t="shared" si="0"/>
        <v>-0.19314997654743282</v>
      </c>
    </row>
    <row r="11" spans="1:6" ht="26.25" customHeight="1" thickBot="1">
      <c r="A11" s="47"/>
      <c r="B11" s="276" t="s">
        <v>230</v>
      </c>
      <c r="C11" s="276"/>
      <c r="D11" s="276"/>
      <c r="E11" s="276"/>
      <c r="F11" s="277"/>
    </row>
    <row r="12" spans="1:6" ht="24" customHeight="1">
      <c r="A12" s="34" t="s">
        <v>227</v>
      </c>
      <c r="B12" s="35">
        <v>6218.750490196081</v>
      </c>
      <c r="C12" s="35">
        <v>7269.291792303368</v>
      </c>
      <c r="D12" s="35">
        <v>9507.136881498214</v>
      </c>
      <c r="E12" s="36">
        <f aca="true" t="shared" si="1" ref="E12:F14">C12/B12-1</f>
        <v>0.16893125134437792</v>
      </c>
      <c r="F12" s="37">
        <f t="shared" si="1"/>
        <v>0.3078491210882808</v>
      </c>
    </row>
    <row r="13" spans="1:6" ht="24" customHeight="1">
      <c r="A13" s="38" t="s">
        <v>228</v>
      </c>
      <c r="B13" s="39">
        <v>10957.619875523253</v>
      </c>
      <c r="C13" s="39">
        <v>13995.99869359125</v>
      </c>
      <c r="D13" s="39">
        <v>15774.11584503015</v>
      </c>
      <c r="E13" s="40">
        <f t="shared" si="1"/>
        <v>0.2772845611166912</v>
      </c>
      <c r="F13" s="41">
        <f t="shared" si="1"/>
        <v>0.1270446782945971</v>
      </c>
    </row>
    <row r="14" spans="1:6" ht="24" customHeight="1" thickBot="1">
      <c r="A14" s="48" t="s">
        <v>229</v>
      </c>
      <c r="B14" s="49">
        <f>B12-B13</f>
        <v>-4738.869385327172</v>
      </c>
      <c r="C14" s="50">
        <f>C12-C13</f>
        <v>-6726.706901287881</v>
      </c>
      <c r="D14" s="50">
        <f>D12-D13</f>
        <v>-6266.978963531936</v>
      </c>
      <c r="E14" s="51">
        <f t="shared" si="1"/>
        <v>0.4194750592020102</v>
      </c>
      <c r="F14" s="52">
        <f t="shared" si="1"/>
        <v>-0.06834368503077293</v>
      </c>
    </row>
    <row r="16" ht="15.75">
      <c r="A16" s="53" t="s">
        <v>423</v>
      </c>
    </row>
    <row r="17" ht="15.75">
      <c r="A17" s="54" t="s">
        <v>231</v>
      </c>
    </row>
    <row r="21" spans="2:4" ht="15.75">
      <c r="B21" s="55"/>
      <c r="C21" s="55"/>
      <c r="D21" s="55"/>
    </row>
  </sheetData>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75" zoomScaleNormal="75" workbookViewId="0" topLeftCell="A1">
      <selection activeCell="A1" sqref="A1:F1"/>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89" t="s">
        <v>232</v>
      </c>
      <c r="B1" s="289"/>
      <c r="C1" s="289"/>
      <c r="D1" s="289"/>
      <c r="E1" s="289"/>
      <c r="F1" s="289"/>
    </row>
    <row r="2" spans="1:6" ht="24.75" customHeight="1">
      <c r="A2" s="292"/>
      <c r="B2" s="292"/>
      <c r="C2" s="292"/>
      <c r="D2" s="292"/>
      <c r="E2" s="292"/>
      <c r="F2" s="292"/>
    </row>
    <row r="3" spans="1:6" ht="18.75">
      <c r="A3" s="290" t="s">
        <v>233</v>
      </c>
      <c r="B3" s="290"/>
      <c r="C3" s="290"/>
      <c r="D3" s="290"/>
      <c r="E3" s="290"/>
      <c r="F3" s="290"/>
    </row>
    <row r="4" spans="1:6" ht="18.75">
      <c r="A4" s="290" t="s">
        <v>373</v>
      </c>
      <c r="B4" s="291"/>
      <c r="C4" s="291"/>
      <c r="D4" s="291"/>
      <c r="E4" s="291"/>
      <c r="F4" s="291"/>
    </row>
    <row r="5" spans="1:6" ht="16.5">
      <c r="A5" s="293" t="s">
        <v>234</v>
      </c>
      <c r="B5" s="293"/>
      <c r="C5" s="293"/>
      <c r="D5" s="293"/>
      <c r="E5" s="293"/>
      <c r="F5" s="293"/>
    </row>
    <row r="6" spans="1:6" ht="7.5" customHeight="1" thickBot="1">
      <c r="A6" s="57"/>
      <c r="B6" s="58"/>
      <c r="C6" s="58"/>
      <c r="D6" s="59"/>
      <c r="E6" s="59"/>
      <c r="F6" s="59"/>
    </row>
    <row r="7" spans="1:6" ht="20.25" customHeight="1">
      <c r="A7" s="283" t="s">
        <v>235</v>
      </c>
      <c r="B7" s="285" t="s">
        <v>236</v>
      </c>
      <c r="C7" s="286"/>
      <c r="D7" s="60" t="s">
        <v>237</v>
      </c>
      <c r="E7" s="287" t="s">
        <v>238</v>
      </c>
      <c r="F7" s="288"/>
    </row>
    <row r="8" spans="1:6" ht="18" thickBot="1">
      <c r="A8" s="284"/>
      <c r="B8" s="61">
        <v>2018</v>
      </c>
      <c r="C8" s="62">
        <v>2017</v>
      </c>
      <c r="D8" s="63" t="s">
        <v>374</v>
      </c>
      <c r="E8" s="64">
        <v>2018</v>
      </c>
      <c r="F8" s="65">
        <v>2017</v>
      </c>
    </row>
    <row r="9" spans="1:6" ht="15.75">
      <c r="A9" s="66" t="s">
        <v>239</v>
      </c>
      <c r="B9" s="67">
        <v>7733.076618000003</v>
      </c>
      <c r="C9" s="67">
        <v>6827.435160000001</v>
      </c>
      <c r="D9" s="68">
        <v>0.13264739053193764</v>
      </c>
      <c r="E9" s="69">
        <v>1</v>
      </c>
      <c r="F9" s="70">
        <v>1</v>
      </c>
    </row>
    <row r="10" spans="1:6" s="77" customFormat="1" ht="15.75">
      <c r="A10" s="71" t="s">
        <v>240</v>
      </c>
      <c r="B10" s="72">
        <v>4126.270890000001</v>
      </c>
      <c r="C10" s="73">
        <v>3716.5656369999997</v>
      </c>
      <c r="D10" s="74">
        <v>0.11023759379390752</v>
      </c>
      <c r="E10" s="75">
        <v>0.5335872245718385</v>
      </c>
      <c r="F10" s="76">
        <v>0.5443575149236568</v>
      </c>
    </row>
    <row r="11" spans="1:6" s="77" customFormat="1" ht="15.75">
      <c r="A11" s="71" t="s">
        <v>241</v>
      </c>
      <c r="B11" s="72">
        <v>4046.358749000001</v>
      </c>
      <c r="C11" s="73">
        <v>3657.0573719999998</v>
      </c>
      <c r="D11" s="74">
        <v>0.10645208357425817</v>
      </c>
      <c r="E11" s="75">
        <v>0.5232534150226106</v>
      </c>
      <c r="F11" s="76">
        <v>0.535641465103273</v>
      </c>
    </row>
    <row r="12" spans="1:6" ht="15.75">
      <c r="A12" s="78" t="s">
        <v>0</v>
      </c>
      <c r="B12" s="1">
        <v>2878.8623000000007</v>
      </c>
      <c r="C12" s="2">
        <v>2593.2042969999998</v>
      </c>
      <c r="D12" s="74">
        <v>0.11015638194432653</v>
      </c>
      <c r="E12" s="75">
        <v>0.3722790348797239</v>
      </c>
      <c r="F12" s="76">
        <v>0.37982115336559263</v>
      </c>
    </row>
    <row r="13" spans="1:6" ht="15.75">
      <c r="A13" s="79" t="s">
        <v>243</v>
      </c>
      <c r="B13" s="1">
        <v>2110.026042</v>
      </c>
      <c r="C13" s="2">
        <v>1987.029053</v>
      </c>
      <c r="D13" s="74">
        <v>0.06189994495264184</v>
      </c>
      <c r="E13" s="75">
        <v>0.2728572528414588</v>
      </c>
      <c r="F13" s="76">
        <v>0.2910359463596868</v>
      </c>
    </row>
    <row r="14" spans="1:6" ht="15.75">
      <c r="A14" s="79" t="s">
        <v>244</v>
      </c>
      <c r="B14" s="1">
        <v>339.767341</v>
      </c>
      <c r="C14" s="2">
        <v>309.46477699999997</v>
      </c>
      <c r="D14" s="74">
        <v>0.09791926659233341</v>
      </c>
      <c r="E14" s="75">
        <v>0.043936890552608236</v>
      </c>
      <c r="F14" s="76">
        <v>0.045326651919459594</v>
      </c>
    </row>
    <row r="15" spans="1:6" ht="15.75">
      <c r="A15" s="79" t="s">
        <v>245</v>
      </c>
      <c r="B15" s="1">
        <v>330.88530000000003</v>
      </c>
      <c r="C15" s="2">
        <v>157.939886</v>
      </c>
      <c r="D15" s="74">
        <v>1.095007843680475</v>
      </c>
      <c r="E15" s="75">
        <v>0.042788312639992505</v>
      </c>
      <c r="F15" s="76">
        <v>0.02313312134040098</v>
      </c>
    </row>
    <row r="16" spans="1:6" ht="15.75">
      <c r="A16" s="80" t="s">
        <v>246</v>
      </c>
      <c r="B16" s="1">
        <v>1098.272225</v>
      </c>
      <c r="C16" s="2">
        <v>1223.3920429999998</v>
      </c>
      <c r="D16" s="74">
        <v>-0.10227287214749359</v>
      </c>
      <c r="E16" s="75">
        <v>0.14202267470667385</v>
      </c>
      <c r="F16" s="76">
        <v>0.17918764723940633</v>
      </c>
    </row>
    <row r="17" spans="1:6" ht="15.75">
      <c r="A17" s="80" t="s">
        <v>247</v>
      </c>
      <c r="B17" s="1">
        <v>371.757109</v>
      </c>
      <c r="C17" s="2">
        <v>363.517694</v>
      </c>
      <c r="D17" s="74">
        <v>0.02266578803726671</v>
      </c>
      <c r="E17" s="75">
        <v>0.048073635806824215</v>
      </c>
      <c r="F17" s="76">
        <v>0.05324366844664402</v>
      </c>
    </row>
    <row r="18" spans="1:6" ht="31.5">
      <c r="A18" s="81" t="s">
        <v>248</v>
      </c>
      <c r="B18" s="1">
        <v>215.30735099999998</v>
      </c>
      <c r="C18" s="2">
        <v>236.133443</v>
      </c>
      <c r="D18" s="74">
        <v>-0.08819628314994765</v>
      </c>
      <c r="E18" s="75">
        <v>0.027842392056330705</v>
      </c>
      <c r="F18" s="76">
        <v>0.03458596639385733</v>
      </c>
    </row>
    <row r="19" spans="1:6" ht="31.5">
      <c r="A19" s="81" t="s">
        <v>249</v>
      </c>
      <c r="B19" s="1">
        <v>1387.6128079999999</v>
      </c>
      <c r="C19" s="2">
        <v>1139.367891</v>
      </c>
      <c r="D19" s="74">
        <v>0.21787950929714217</v>
      </c>
      <c r="E19" s="75">
        <v>0.1794386473257104</v>
      </c>
      <c r="F19" s="76">
        <v>0.1668808072576408</v>
      </c>
    </row>
    <row r="20" spans="1:6" ht="15.75">
      <c r="A20" s="80" t="s">
        <v>250</v>
      </c>
      <c r="B20" s="1">
        <v>55.155242</v>
      </c>
      <c r="C20" s="2">
        <v>39.794737999999995</v>
      </c>
      <c r="D20" s="74">
        <v>0.3859933441451482</v>
      </c>
      <c r="E20" s="75">
        <v>0.0071323801281907824</v>
      </c>
      <c r="F20" s="76">
        <v>0.005828651179749907</v>
      </c>
    </row>
    <row r="21" spans="1:6" ht="15.75">
      <c r="A21" s="80" t="s">
        <v>251</v>
      </c>
      <c r="B21" s="1">
        <v>440.56978</v>
      </c>
      <c r="C21" s="2">
        <v>467.852703</v>
      </c>
      <c r="D21" s="74">
        <v>-0.05831519797802698</v>
      </c>
      <c r="E21" s="75">
        <v>0.056972121416009464</v>
      </c>
      <c r="F21" s="76">
        <v>0.06852539673185266</v>
      </c>
    </row>
    <row r="22" spans="1:6" ht="15.75">
      <c r="A22" s="82" t="s">
        <v>252</v>
      </c>
      <c r="B22" s="83">
        <v>61.823617</v>
      </c>
      <c r="C22" s="84">
        <v>56.35693900000001</v>
      </c>
      <c r="D22" s="85">
        <v>0.09700097444965894</v>
      </c>
      <c r="E22" s="86">
        <v>0.007994698624360632</v>
      </c>
      <c r="F22" s="87">
        <v>0.008254481760614774</v>
      </c>
    </row>
    <row r="23" spans="1:6" ht="15.75">
      <c r="A23" s="80" t="s">
        <v>253</v>
      </c>
      <c r="B23" s="1">
        <v>64.664242</v>
      </c>
      <c r="C23" s="2">
        <v>21.128347</v>
      </c>
      <c r="D23" s="74">
        <v>2.060544300981047</v>
      </c>
      <c r="E23" s="86">
        <v>0.008362033016649981</v>
      </c>
      <c r="F23" s="87">
        <v>0.00309462433620534</v>
      </c>
    </row>
    <row r="24" spans="1:6" ht="16.5" thickBot="1">
      <c r="A24" s="88" t="s">
        <v>254</v>
      </c>
      <c r="B24" s="89">
        <v>0.046195</v>
      </c>
      <c r="C24" s="90">
        <v>0</v>
      </c>
      <c r="D24" s="91" t="e">
        <v>#DIV/0!</v>
      </c>
      <c r="E24" s="92">
        <v>5.97368968160403E-06</v>
      </c>
      <c r="F24" s="93">
        <v>0</v>
      </c>
    </row>
    <row r="25" spans="1:6" ht="19.5" customHeight="1">
      <c r="A25" s="94"/>
      <c r="B25" s="95"/>
      <c r="C25" s="95"/>
      <c r="D25" s="95"/>
      <c r="E25" s="96"/>
      <c r="F25" s="96"/>
    </row>
    <row r="26" spans="1:6" ht="18.75">
      <c r="A26" s="290" t="s">
        <v>255</v>
      </c>
      <c r="B26" s="290"/>
      <c r="C26" s="290"/>
      <c r="D26" s="290"/>
      <c r="E26" s="290"/>
      <c r="F26" s="290"/>
    </row>
    <row r="27" spans="1:6" ht="18.75">
      <c r="A27" s="290" t="s">
        <v>373</v>
      </c>
      <c r="B27" s="291"/>
      <c r="C27" s="291"/>
      <c r="D27" s="291"/>
      <c r="E27" s="291"/>
      <c r="F27" s="291"/>
    </row>
    <row r="28" spans="1:6" ht="15.75">
      <c r="A28" s="282" t="s">
        <v>234</v>
      </c>
      <c r="B28" s="282"/>
      <c r="C28" s="282"/>
      <c r="D28" s="282"/>
      <c r="E28" s="282"/>
      <c r="F28" s="282"/>
    </row>
    <row r="29" spans="1:6" ht="7.5" customHeight="1" thickBot="1">
      <c r="A29" s="57"/>
      <c r="B29" s="58"/>
      <c r="C29" s="58"/>
      <c r="D29" s="59"/>
      <c r="E29" s="59"/>
      <c r="F29" s="59"/>
    </row>
    <row r="30" spans="1:6" ht="20.25" customHeight="1">
      <c r="A30" s="283" t="s">
        <v>235</v>
      </c>
      <c r="B30" s="285" t="s">
        <v>256</v>
      </c>
      <c r="C30" s="286"/>
      <c r="D30" s="60" t="s">
        <v>237</v>
      </c>
      <c r="E30" s="287" t="s">
        <v>238</v>
      </c>
      <c r="F30" s="288"/>
    </row>
    <row r="31" spans="1:6" ht="18" customHeight="1" thickBot="1">
      <c r="A31" s="284"/>
      <c r="B31" s="61">
        <v>2018</v>
      </c>
      <c r="C31" s="62">
        <v>2017</v>
      </c>
      <c r="D31" s="63" t="s">
        <v>374</v>
      </c>
      <c r="E31" s="64">
        <v>2018</v>
      </c>
      <c r="F31" s="65">
        <v>2017</v>
      </c>
    </row>
    <row r="32" spans="1:6" ht="15.75">
      <c r="A32" s="66" t="s">
        <v>239</v>
      </c>
      <c r="B32" s="97">
        <v>12830.61850599999</v>
      </c>
      <c r="C32" s="97">
        <v>13145.265909</v>
      </c>
      <c r="D32" s="98">
        <v>-0.02393617635262779</v>
      </c>
      <c r="E32" s="99">
        <v>1</v>
      </c>
      <c r="F32" s="100">
        <v>1</v>
      </c>
    </row>
    <row r="33" spans="1:6" ht="15.75">
      <c r="A33" s="71" t="s">
        <v>240</v>
      </c>
      <c r="B33" s="1">
        <v>7054.688639</v>
      </c>
      <c r="C33" s="2">
        <v>7711.966382000003</v>
      </c>
      <c r="D33" s="101">
        <v>-0.0852282946323667</v>
      </c>
      <c r="E33" s="102">
        <v>0.5498323121134816</v>
      </c>
      <c r="F33" s="103">
        <v>0.5866725279950367</v>
      </c>
    </row>
    <row r="34" spans="1:6" ht="15.75">
      <c r="A34" s="71" t="s">
        <v>241</v>
      </c>
      <c r="B34" s="1">
        <v>6485.040197</v>
      </c>
      <c r="C34" s="2">
        <v>5999.417484000001</v>
      </c>
      <c r="D34" s="101">
        <v>0.08094497745741447</v>
      </c>
      <c r="E34" s="102">
        <v>0.5054347297417812</v>
      </c>
      <c r="F34" s="103">
        <v>0.4563937713798895</v>
      </c>
    </row>
    <row r="35" spans="1:6" ht="15.75">
      <c r="A35" s="78" t="s">
        <v>242</v>
      </c>
      <c r="B35" s="1">
        <v>4919.852625</v>
      </c>
      <c r="C35" s="2">
        <v>4581.509982000001</v>
      </c>
      <c r="D35" s="101">
        <v>0.07384959201863395</v>
      </c>
      <c r="E35" s="102">
        <v>0.3834462557435814</v>
      </c>
      <c r="F35" s="103">
        <v>0.3485292738630139</v>
      </c>
    </row>
    <row r="36" spans="1:6" ht="15.75">
      <c r="A36" s="79" t="s">
        <v>243</v>
      </c>
      <c r="B36" s="1">
        <v>3515.1368799999996</v>
      </c>
      <c r="C36" s="2">
        <v>3183.6986040000006</v>
      </c>
      <c r="D36" s="101">
        <v>0.10410479044202847</v>
      </c>
      <c r="E36" s="102">
        <v>0.27396472573447755</v>
      </c>
      <c r="F36" s="103">
        <v>0.24219354907231347</v>
      </c>
    </row>
    <row r="37" spans="1:6" ht="15.75">
      <c r="A37" s="79" t="s">
        <v>244</v>
      </c>
      <c r="B37" s="1">
        <v>177.05069300000002</v>
      </c>
      <c r="C37" s="2">
        <v>254.97339599999998</v>
      </c>
      <c r="D37" s="101">
        <v>-0.3056111116784904</v>
      </c>
      <c r="E37" s="102">
        <v>0.01379907702167325</v>
      </c>
      <c r="F37" s="103">
        <v>0.019396594771462983</v>
      </c>
    </row>
    <row r="38" spans="1:6" ht="15.75">
      <c r="A38" s="79" t="s">
        <v>245</v>
      </c>
      <c r="B38" s="1">
        <v>1840.5147550000002</v>
      </c>
      <c r="C38" s="2">
        <v>1805.686847</v>
      </c>
      <c r="D38" s="101">
        <v>0.019287900367588096</v>
      </c>
      <c r="E38" s="102">
        <v>0.14344707966644937</v>
      </c>
      <c r="F38" s="103">
        <v>0.13736404113086245</v>
      </c>
    </row>
    <row r="39" spans="1:6" ht="15.75">
      <c r="A39" s="80" t="s">
        <v>246</v>
      </c>
      <c r="B39" s="1">
        <v>2300.9081280000005</v>
      </c>
      <c r="C39" s="2">
        <v>2065.935121</v>
      </c>
      <c r="D39" s="101">
        <v>0.11373687615430228</v>
      </c>
      <c r="E39" s="102">
        <v>0.17932947869379995</v>
      </c>
      <c r="F39" s="103">
        <v>0.15716191177125924</v>
      </c>
    </row>
    <row r="40" spans="1:6" ht="15.75">
      <c r="A40" s="80" t="s">
        <v>247</v>
      </c>
      <c r="B40" s="1">
        <v>2008.1768759999998</v>
      </c>
      <c r="C40" s="2">
        <v>1819.6297339999999</v>
      </c>
      <c r="D40" s="101">
        <v>0.10361841119485682</v>
      </c>
      <c r="E40" s="102">
        <v>0.1565144248549604</v>
      </c>
      <c r="F40" s="103">
        <v>0.1384247185714347</v>
      </c>
    </row>
    <row r="41" spans="1:6" ht="31.5">
      <c r="A41" s="81" t="s">
        <v>248</v>
      </c>
      <c r="B41" s="1">
        <v>168.057952</v>
      </c>
      <c r="C41" s="2">
        <v>258.519137</v>
      </c>
      <c r="D41" s="101">
        <v>-0.34992065210243994</v>
      </c>
      <c r="E41" s="102">
        <v>0.013098195688805724</v>
      </c>
      <c r="F41" s="103">
        <v>0.01966632997686285</v>
      </c>
    </row>
    <row r="42" spans="1:6" ht="31.5">
      <c r="A42" s="81" t="s">
        <v>249</v>
      </c>
      <c r="B42" s="1">
        <v>2089.0182910000003</v>
      </c>
      <c r="C42" s="2">
        <v>2084.837251</v>
      </c>
      <c r="D42" s="101">
        <v>0.0020054515037060128</v>
      </c>
      <c r="E42" s="102">
        <v>0.1628150887677871</v>
      </c>
      <c r="F42" s="103">
        <v>0.1585998537749321</v>
      </c>
    </row>
    <row r="43" spans="1:6" ht="15.75">
      <c r="A43" s="80" t="s">
        <v>250</v>
      </c>
      <c r="B43" s="1">
        <v>1128.870752</v>
      </c>
      <c r="C43" s="2">
        <v>1340.6853729999998</v>
      </c>
      <c r="D43" s="101">
        <v>-0.15798980526357975</v>
      </c>
      <c r="E43" s="102">
        <v>0.08798256697228629</v>
      </c>
      <c r="F43" s="103">
        <v>0.10198997740183331</v>
      </c>
    </row>
    <row r="44" spans="1:6" ht="15.75">
      <c r="A44" s="80" t="s">
        <v>251</v>
      </c>
      <c r="B44" s="1">
        <v>405.8826000000001</v>
      </c>
      <c r="C44" s="2">
        <v>552.0687210000001</v>
      </c>
      <c r="D44" s="101">
        <v>-0.2647969635649762</v>
      </c>
      <c r="E44" s="102">
        <v>0.03163390757898358</v>
      </c>
      <c r="F44" s="103">
        <v>0.04199753164536765</v>
      </c>
    </row>
    <row r="45" spans="1:6" ht="15.75">
      <c r="A45" s="82" t="s">
        <v>252</v>
      </c>
      <c r="B45" s="83">
        <v>64.578816</v>
      </c>
      <c r="C45" s="84">
        <v>93.56370199999999</v>
      </c>
      <c r="D45" s="104">
        <v>-0.3097877208834682</v>
      </c>
      <c r="E45" s="105">
        <v>0.005033180276523768</v>
      </c>
      <c r="F45" s="106">
        <v>0.007117672829725029</v>
      </c>
    </row>
    <row r="46" spans="1:6" ht="15.75">
      <c r="A46" s="80" t="s">
        <v>253</v>
      </c>
      <c r="B46" s="107">
        <v>118.002783</v>
      </c>
      <c r="C46" s="2">
        <v>124.00825400000001</v>
      </c>
      <c r="D46" s="104">
        <v>-0.04842799415593746</v>
      </c>
      <c r="E46" s="105">
        <v>0.00919696762434471</v>
      </c>
      <c r="F46" s="106">
        <v>0.009433681665967432</v>
      </c>
    </row>
    <row r="47" spans="1:6" ht="16.5" thickBot="1">
      <c r="A47" s="88" t="s">
        <v>254</v>
      </c>
      <c r="B47" s="89">
        <v>0.1431</v>
      </c>
      <c r="C47" s="90">
        <v>0.115596</v>
      </c>
      <c r="D47" s="91">
        <v>0.2379321083774526</v>
      </c>
      <c r="E47" s="108">
        <v>1.1153008713732862E-05</v>
      </c>
      <c r="F47" s="109">
        <v>8.793736148072622E-06</v>
      </c>
    </row>
    <row r="48" spans="1:6" ht="15.75">
      <c r="A48" s="94"/>
      <c r="B48" s="95"/>
      <c r="C48" s="95"/>
      <c r="D48" s="95"/>
      <c r="E48" s="110"/>
      <c r="F48" s="111"/>
    </row>
    <row r="49" spans="1:6" ht="15">
      <c r="A49" s="112" t="s">
        <v>257</v>
      </c>
      <c r="B49" s="94"/>
      <c r="C49" s="94"/>
      <c r="D49" s="94"/>
      <c r="E49" s="94"/>
      <c r="F49" s="94"/>
    </row>
    <row r="50" spans="1:6" ht="15">
      <c r="A50" s="112"/>
      <c r="B50" s="94"/>
      <c r="C50" s="94"/>
      <c r="D50" s="94"/>
      <c r="E50" s="94"/>
      <c r="F50" s="94"/>
    </row>
    <row r="51" spans="1:6" ht="15">
      <c r="A51" s="113" t="s">
        <v>258</v>
      </c>
      <c r="B51" s="94"/>
      <c r="C51" s="94"/>
      <c r="D51" s="94"/>
      <c r="E51" s="94"/>
      <c r="F51" s="94"/>
    </row>
    <row r="52" spans="1:6" ht="15">
      <c r="A52" s="114" t="s">
        <v>265</v>
      </c>
      <c r="B52" s="115"/>
      <c r="C52" s="115"/>
      <c r="D52" s="115"/>
      <c r="E52" s="115"/>
      <c r="F52" s="115"/>
    </row>
    <row r="53" spans="1:6" ht="15">
      <c r="A53" s="116" t="s">
        <v>259</v>
      </c>
      <c r="B53" s="115"/>
      <c r="C53" s="115"/>
      <c r="D53" s="115"/>
      <c r="E53" s="115"/>
      <c r="F53" s="115"/>
    </row>
    <row r="54" spans="1:6" ht="15">
      <c r="A54" s="112" t="s">
        <v>260</v>
      </c>
      <c r="B54" s="115"/>
      <c r="C54" s="115"/>
      <c r="D54" s="115"/>
      <c r="E54" s="115"/>
      <c r="F54" s="115"/>
    </row>
    <row r="55" spans="1:6" ht="15">
      <c r="A55" s="113" t="s">
        <v>266</v>
      </c>
      <c r="B55" s="115"/>
      <c r="C55" s="115"/>
      <c r="D55" s="115"/>
      <c r="E55" s="115"/>
      <c r="F55" s="115"/>
    </row>
    <row r="56" spans="1:6" ht="15">
      <c r="A56" s="113" t="s">
        <v>165</v>
      </c>
      <c r="B56" s="115"/>
      <c r="C56" s="115"/>
      <c r="D56" s="115"/>
      <c r="E56" s="115"/>
      <c r="F56" s="115"/>
    </row>
    <row r="57" spans="1:6" ht="15">
      <c r="A57" s="113" t="s">
        <v>166</v>
      </c>
      <c r="B57" s="115"/>
      <c r="C57" s="115"/>
      <c r="D57" s="115"/>
      <c r="E57" s="115"/>
      <c r="F57" s="115"/>
    </row>
    <row r="58" spans="1:6" ht="15">
      <c r="A58" s="113" t="s">
        <v>167</v>
      </c>
      <c r="B58" s="115"/>
      <c r="C58" s="115"/>
      <c r="D58" s="115"/>
      <c r="E58" s="115"/>
      <c r="F58" s="115"/>
    </row>
    <row r="59" spans="1:6" ht="15">
      <c r="A59" s="117" t="s">
        <v>261</v>
      </c>
      <c r="B59" s="115"/>
      <c r="C59" s="115"/>
      <c r="D59" s="115"/>
      <c r="E59" s="115"/>
      <c r="F59" s="115"/>
    </row>
    <row r="60" spans="1:6" ht="15">
      <c r="A60" s="118" t="s">
        <v>168</v>
      </c>
      <c r="B60" s="115"/>
      <c r="C60" s="115"/>
      <c r="D60" s="115"/>
      <c r="E60" s="115"/>
      <c r="F60" s="115"/>
    </row>
    <row r="61" spans="1:6" ht="15">
      <c r="A61" s="118" t="s">
        <v>169</v>
      </c>
      <c r="B61" s="115"/>
      <c r="C61" s="115"/>
      <c r="D61" s="115"/>
      <c r="E61" s="115"/>
      <c r="F61" s="115"/>
    </row>
    <row r="62" spans="1:6" ht="15">
      <c r="A62" s="118" t="s">
        <v>170</v>
      </c>
      <c r="B62" s="94"/>
      <c r="C62" s="94"/>
      <c r="D62" s="94"/>
      <c r="E62" s="94"/>
      <c r="F62" s="94"/>
    </row>
    <row r="63" spans="1:6" ht="15">
      <c r="A63" s="117" t="s">
        <v>262</v>
      </c>
      <c r="B63" s="94"/>
      <c r="C63" s="94"/>
      <c r="D63" s="94"/>
      <c r="E63" s="94"/>
      <c r="F63" s="94"/>
    </row>
    <row r="64" spans="1:6" ht="15">
      <c r="A64" s="112" t="s">
        <v>263</v>
      </c>
      <c r="B64" s="94"/>
      <c r="C64" s="94"/>
      <c r="D64" s="94"/>
      <c r="E64" s="94"/>
      <c r="F64" s="94"/>
    </row>
    <row r="65" spans="1:6" ht="15">
      <c r="A65" s="113" t="s">
        <v>171</v>
      </c>
      <c r="B65" s="94"/>
      <c r="C65" s="94"/>
      <c r="D65" s="94"/>
      <c r="E65" s="94"/>
      <c r="F65" s="94"/>
    </row>
    <row r="66" spans="1:6" ht="14.25">
      <c r="A66" s="119"/>
      <c r="B66" s="94"/>
      <c r="C66" s="94"/>
      <c r="D66" s="94"/>
      <c r="E66" s="94"/>
      <c r="F66" s="94"/>
    </row>
    <row r="67" ht="15">
      <c r="A67" s="120" t="s">
        <v>172</v>
      </c>
    </row>
    <row r="68" ht="15">
      <c r="A68" s="112" t="s">
        <v>264</v>
      </c>
    </row>
  </sheetData>
  <mergeCells count="14">
    <mergeCell ref="A1:F1"/>
    <mergeCell ref="A27:F27"/>
    <mergeCell ref="A2:F2"/>
    <mergeCell ref="A3:F3"/>
    <mergeCell ref="A4:F4"/>
    <mergeCell ref="A5:F5"/>
    <mergeCell ref="A7:A8"/>
    <mergeCell ref="B7:C7"/>
    <mergeCell ref="E7:F7"/>
    <mergeCell ref="A26:F26"/>
    <mergeCell ref="A28:F28"/>
    <mergeCell ref="A30:A31"/>
    <mergeCell ref="B30:C30"/>
    <mergeCell ref="E30:F30"/>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75" zoomScaleNormal="75" workbookViewId="0" topLeftCell="A1">
      <selection activeCell="A1" sqref="A1:F1"/>
    </sheetView>
  </sheetViews>
  <sheetFormatPr defaultColWidth="9.140625" defaultRowHeight="12.75"/>
  <cols>
    <col min="1" max="1" width="38.140625" style="56" customWidth="1"/>
    <col min="2" max="3" width="12.28125" style="56" customWidth="1"/>
    <col min="4" max="4" width="18.421875" style="56" customWidth="1"/>
    <col min="5" max="6" width="12.28125" style="56" customWidth="1"/>
    <col min="7" max="16384" width="9.140625" style="56" customWidth="1"/>
  </cols>
  <sheetData>
    <row r="1" spans="1:6" ht="20.25">
      <c r="A1" s="289" t="s">
        <v>173</v>
      </c>
      <c r="B1" s="289"/>
      <c r="C1" s="289"/>
      <c r="D1" s="289"/>
      <c r="E1" s="289"/>
      <c r="F1" s="289"/>
    </row>
    <row r="2" spans="1:6" ht="24.75" customHeight="1">
      <c r="A2" s="292"/>
      <c r="B2" s="292"/>
      <c r="C2" s="292"/>
      <c r="D2" s="292"/>
      <c r="E2" s="292"/>
      <c r="F2" s="292"/>
    </row>
    <row r="3" spans="1:6" ht="18.75">
      <c r="A3" s="290" t="s">
        <v>233</v>
      </c>
      <c r="B3" s="290"/>
      <c r="C3" s="290"/>
      <c r="D3" s="290"/>
      <c r="E3" s="290"/>
      <c r="F3" s="290"/>
    </row>
    <row r="4" spans="1:6" ht="18.75">
      <c r="A4" s="290" t="s">
        <v>373</v>
      </c>
      <c r="B4" s="291"/>
      <c r="C4" s="291"/>
      <c r="D4" s="291"/>
      <c r="E4" s="291"/>
      <c r="F4" s="291"/>
    </row>
    <row r="5" spans="1:6" ht="16.5">
      <c r="A5" s="293" t="s">
        <v>174</v>
      </c>
      <c r="B5" s="293"/>
      <c r="C5" s="293"/>
      <c r="D5" s="293"/>
      <c r="E5" s="293"/>
      <c r="F5" s="293"/>
    </row>
    <row r="6" spans="1:6" ht="7.5" customHeight="1" thickBot="1">
      <c r="A6" s="57"/>
      <c r="B6" s="58"/>
      <c r="C6" s="58"/>
      <c r="D6" s="59"/>
      <c r="E6" s="59"/>
      <c r="F6" s="59"/>
    </row>
    <row r="7" spans="1:6" ht="20.25" customHeight="1">
      <c r="A7" s="283" t="s">
        <v>235</v>
      </c>
      <c r="B7" s="285" t="s">
        <v>236</v>
      </c>
      <c r="C7" s="286"/>
      <c r="D7" s="60" t="s">
        <v>237</v>
      </c>
      <c r="E7" s="287" t="s">
        <v>238</v>
      </c>
      <c r="F7" s="288"/>
    </row>
    <row r="8" spans="1:6" ht="18" thickBot="1">
      <c r="A8" s="284"/>
      <c r="B8" s="61">
        <v>2018</v>
      </c>
      <c r="C8" s="62">
        <v>2017</v>
      </c>
      <c r="D8" s="63" t="s">
        <v>374</v>
      </c>
      <c r="E8" s="64">
        <v>2018</v>
      </c>
      <c r="F8" s="65">
        <v>2017</v>
      </c>
    </row>
    <row r="9" spans="1:6" ht="15.75">
      <c r="A9" s="66" t="s">
        <v>239</v>
      </c>
      <c r="B9" s="67">
        <v>9507.136881498214</v>
      </c>
      <c r="C9" s="67">
        <v>7269.291792303368</v>
      </c>
      <c r="D9" s="68">
        <v>0.3078491210882808</v>
      </c>
      <c r="E9" s="69">
        <v>1</v>
      </c>
      <c r="F9" s="70">
        <v>1</v>
      </c>
    </row>
    <row r="10" spans="1:6" s="77" customFormat="1" ht="15.75">
      <c r="A10" s="71" t="s">
        <v>240</v>
      </c>
      <c r="B10" s="72">
        <v>5072.886782223195</v>
      </c>
      <c r="C10" s="73">
        <v>3957.0936153131975</v>
      </c>
      <c r="D10" s="74">
        <v>0.28197290116970963</v>
      </c>
      <c r="E10" s="75">
        <v>0.5335872245718384</v>
      </c>
      <c r="F10" s="76">
        <v>0.5443575149236569</v>
      </c>
    </row>
    <row r="11" spans="1:6" s="77" customFormat="1" ht="15.75">
      <c r="A11" s="71" t="s">
        <v>241</v>
      </c>
      <c r="B11" s="72">
        <v>4974.641840331351</v>
      </c>
      <c r="C11" s="73">
        <v>3893.7341058925745</v>
      </c>
      <c r="D11" s="74">
        <v>0.277601835421424</v>
      </c>
      <c r="E11" s="75">
        <v>0.5232534150226104</v>
      </c>
      <c r="F11" s="76">
        <v>0.5356414651032732</v>
      </c>
    </row>
    <row r="12" spans="1:6" ht="15.75">
      <c r="A12" s="78" t="s">
        <v>242</v>
      </c>
      <c r="B12" s="1">
        <v>3539.3077427135827</v>
      </c>
      <c r="C12" s="2">
        <v>2761.030792703702</v>
      </c>
      <c r="D12" s="74">
        <v>0.281879127196464</v>
      </c>
      <c r="E12" s="75">
        <v>0.37227903487972386</v>
      </c>
      <c r="F12" s="76">
        <v>0.3798211533655927</v>
      </c>
    </row>
    <row r="13" spans="1:6" ht="15.75">
      <c r="A13" s="79" t="s">
        <v>243</v>
      </c>
      <c r="B13" s="1">
        <v>2594.0912518733167</v>
      </c>
      <c r="C13" s="2">
        <v>2115.6252161377147</v>
      </c>
      <c r="D13" s="74">
        <v>0.22615822126051688</v>
      </c>
      <c r="E13" s="75">
        <v>0.27285725284145884</v>
      </c>
      <c r="F13" s="76">
        <v>0.2910359463596868</v>
      </c>
    </row>
    <row r="14" spans="1:6" ht="15.75">
      <c r="A14" s="79" t="s">
        <v>244</v>
      </c>
      <c r="B14" s="1">
        <v>417.7140326310522</v>
      </c>
      <c r="C14" s="2">
        <v>329.4926587707194</v>
      </c>
      <c r="D14" s="74">
        <v>0.2677491334388802</v>
      </c>
      <c r="E14" s="75">
        <v>0.043936890552608236</v>
      </c>
      <c r="F14" s="76">
        <v>0.0453266519194596</v>
      </c>
    </row>
    <row r="15" spans="1:6" ht="15.75">
      <c r="A15" s="79" t="s">
        <v>245</v>
      </c>
      <c r="B15" s="1">
        <v>406.79434519674896</v>
      </c>
      <c r="C15" s="2">
        <v>168.16140909013473</v>
      </c>
      <c r="D15" s="74">
        <v>1.4190707451714246</v>
      </c>
      <c r="E15" s="75">
        <v>0.042788312639992505</v>
      </c>
      <c r="F15" s="76">
        <v>0.023133121340400978</v>
      </c>
    </row>
    <row r="16" spans="1:6" ht="15.75">
      <c r="A16" s="80" t="s">
        <v>246</v>
      </c>
      <c r="B16" s="1">
        <v>1350.2290087128426</v>
      </c>
      <c r="C16" s="2">
        <v>1302.5672933595677</v>
      </c>
      <c r="D16" s="74">
        <v>0.03659059735051873</v>
      </c>
      <c r="E16" s="75">
        <v>0.14202267470667387</v>
      </c>
      <c r="F16" s="76">
        <v>0.1791876472394063</v>
      </c>
    </row>
    <row r="17" spans="1:6" ht="15.75">
      <c r="A17" s="80" t="s">
        <v>247</v>
      </c>
      <c r="B17" s="1">
        <v>457.04263600677154</v>
      </c>
      <c r="C17" s="2">
        <v>387.0437620313112</v>
      </c>
      <c r="D17" s="74">
        <v>0.18085519220898227</v>
      </c>
      <c r="E17" s="75">
        <v>0.0480736358068242</v>
      </c>
      <c r="F17" s="76">
        <v>0.053243668446644014</v>
      </c>
    </row>
    <row r="18" spans="1:6" ht="31.5">
      <c r="A18" s="81" t="s">
        <v>248</v>
      </c>
      <c r="B18" s="1">
        <v>264.7014323878745</v>
      </c>
      <c r="C18" s="2">
        <v>251.41548163574726</v>
      </c>
      <c r="D18" s="74">
        <v>0.05284460076080766</v>
      </c>
      <c r="E18" s="75">
        <v>0.027842392056330698</v>
      </c>
      <c r="F18" s="76">
        <v>0.03458596639385734</v>
      </c>
    </row>
    <row r="19" spans="1:6" ht="31.5">
      <c r="A19" s="81" t="s">
        <v>249</v>
      </c>
      <c r="B19" s="1">
        <v>1705.947781956412</v>
      </c>
      <c r="C19" s="2">
        <v>1213.1052824909286</v>
      </c>
      <c r="D19" s="74">
        <v>0.4062652323576612</v>
      </c>
      <c r="E19" s="75">
        <v>0.17943864732571038</v>
      </c>
      <c r="F19" s="76">
        <v>0.1668808072576408</v>
      </c>
    </row>
    <row r="20" spans="1:6" ht="15.75">
      <c r="A20" s="80" t="s">
        <v>250</v>
      </c>
      <c r="B20" s="1">
        <v>67.80851416958754</v>
      </c>
      <c r="C20" s="2">
        <v>42.37016618115535</v>
      </c>
      <c r="D20" s="74">
        <v>0.6003834839747739</v>
      </c>
      <c r="E20" s="75">
        <v>0.007132380128190782</v>
      </c>
      <c r="F20" s="76">
        <v>0.0058286511797499075</v>
      </c>
    </row>
    <row r="21" spans="1:6" ht="15.75">
      <c r="A21" s="80" t="s">
        <v>251</v>
      </c>
      <c r="B21" s="1">
        <v>541.6417567313378</v>
      </c>
      <c r="C21" s="2">
        <v>498.1311040271886</v>
      </c>
      <c r="D21" s="74">
        <v>0.08734779328651254</v>
      </c>
      <c r="E21" s="75">
        <v>0.05697212141600946</v>
      </c>
      <c r="F21" s="76">
        <v>0.06852539673185266</v>
      </c>
    </row>
    <row r="22" spans="1:6" ht="15.75">
      <c r="A22" s="82" t="s">
        <v>252</v>
      </c>
      <c r="B22" s="83">
        <v>76.00669414812202</v>
      </c>
      <c r="C22" s="84">
        <v>60.004236512154804</v>
      </c>
      <c r="D22" s="85">
        <v>0.2666887967606366</v>
      </c>
      <c r="E22" s="86">
        <v>0.007994698624360634</v>
      </c>
      <c r="F22" s="87">
        <v>0.00825448176061477</v>
      </c>
    </row>
    <row r="23" spans="1:6" ht="15.75">
      <c r="A23" s="80" t="s">
        <v>253</v>
      </c>
      <c r="B23" s="1">
        <v>79.49899249689881</v>
      </c>
      <c r="C23" s="2">
        <v>22.495727287439742</v>
      </c>
      <c r="D23" s="74">
        <v>2.533959648474502</v>
      </c>
      <c r="E23" s="86">
        <v>0.008362033016649981</v>
      </c>
      <c r="F23" s="87">
        <v>0.0030946243362053407</v>
      </c>
    </row>
    <row r="24" spans="1:6" ht="16.5" thickBot="1">
      <c r="A24" s="88" t="s">
        <v>254</v>
      </c>
      <c r="B24" s="89">
        <v>0.05679268549060299</v>
      </c>
      <c r="C24" s="90">
        <v>0</v>
      </c>
      <c r="D24" s="91" t="e">
        <v>#DIV/0!</v>
      </c>
      <c r="E24" s="92">
        <v>5.97368968160403E-06</v>
      </c>
      <c r="F24" s="93">
        <v>0</v>
      </c>
    </row>
    <row r="25" spans="1:6" ht="19.5" customHeight="1">
      <c r="A25" s="94"/>
      <c r="B25" s="95"/>
      <c r="C25" s="95"/>
      <c r="D25" s="95"/>
      <c r="E25" s="96"/>
      <c r="F25" s="96"/>
    </row>
    <row r="26" spans="1:6" ht="18.75">
      <c r="A26" s="290" t="s">
        <v>255</v>
      </c>
      <c r="B26" s="290"/>
      <c r="C26" s="290"/>
      <c r="D26" s="290"/>
      <c r="E26" s="290"/>
      <c r="F26" s="290"/>
    </row>
    <row r="27" spans="1:6" ht="18.75">
      <c r="A27" s="290" t="s">
        <v>373</v>
      </c>
      <c r="B27" s="291"/>
      <c r="C27" s="291"/>
      <c r="D27" s="291"/>
      <c r="E27" s="291"/>
      <c r="F27" s="291"/>
    </row>
    <row r="28" spans="1:6" ht="15.75">
      <c r="A28" s="282" t="s">
        <v>174</v>
      </c>
      <c r="B28" s="282"/>
      <c r="C28" s="282"/>
      <c r="D28" s="282"/>
      <c r="E28" s="282"/>
      <c r="F28" s="282"/>
    </row>
    <row r="29" spans="1:6" ht="7.5" customHeight="1" thickBot="1">
      <c r="A29" s="57"/>
      <c r="B29" s="58"/>
      <c r="C29" s="58"/>
      <c r="D29" s="59"/>
      <c r="E29" s="59"/>
      <c r="F29" s="59"/>
    </row>
    <row r="30" spans="1:6" ht="20.25" customHeight="1">
      <c r="A30" s="283" t="s">
        <v>235</v>
      </c>
      <c r="B30" s="285" t="s">
        <v>256</v>
      </c>
      <c r="C30" s="286"/>
      <c r="D30" s="60" t="s">
        <v>237</v>
      </c>
      <c r="E30" s="287" t="s">
        <v>238</v>
      </c>
      <c r="F30" s="288"/>
    </row>
    <row r="31" spans="1:6" ht="18" customHeight="1" thickBot="1">
      <c r="A31" s="284"/>
      <c r="B31" s="61">
        <v>2018</v>
      </c>
      <c r="C31" s="62">
        <v>2017</v>
      </c>
      <c r="D31" s="63" t="s">
        <v>374</v>
      </c>
      <c r="E31" s="64">
        <v>2018</v>
      </c>
      <c r="F31" s="65">
        <v>2017</v>
      </c>
    </row>
    <row r="32" spans="1:6" ht="15.75">
      <c r="A32" s="66" t="s">
        <v>239</v>
      </c>
      <c r="B32" s="97">
        <v>15774.11584503015</v>
      </c>
      <c r="C32" s="97">
        <v>13995.99869359125</v>
      </c>
      <c r="D32" s="98">
        <v>0.1270446782945971</v>
      </c>
      <c r="E32" s="99">
        <v>1</v>
      </c>
      <c r="F32" s="100">
        <v>1</v>
      </c>
    </row>
    <row r="33" spans="1:6" ht="15.75">
      <c r="A33" s="71" t="s">
        <v>240</v>
      </c>
      <c r="B33" s="1">
        <v>8673.118586618835</v>
      </c>
      <c r="C33" s="2">
        <v>8211.067935384406</v>
      </c>
      <c r="D33" s="101">
        <v>0.056271687784154034</v>
      </c>
      <c r="E33" s="102">
        <v>0.5498323121134817</v>
      </c>
      <c r="F33" s="103">
        <v>0.5866725279950364</v>
      </c>
    </row>
    <row r="34" spans="1:6" ht="15.75">
      <c r="A34" s="71" t="s">
        <v>241</v>
      </c>
      <c r="B34" s="1">
        <v>7972.785979048362</v>
      </c>
      <c r="C34" s="2">
        <v>6387.686627996116</v>
      </c>
      <c r="D34" s="101">
        <v>0.24814920382991734</v>
      </c>
      <c r="E34" s="102">
        <v>0.5054347297417812</v>
      </c>
      <c r="F34" s="103">
        <v>0.45639377137988946</v>
      </c>
    </row>
    <row r="35" spans="1:6" ht="15.75">
      <c r="A35" s="78" t="s">
        <v>242</v>
      </c>
      <c r="B35" s="1">
        <v>6048.5256584423105</v>
      </c>
      <c r="C35" s="2">
        <v>4878.0152616650485</v>
      </c>
      <c r="D35" s="101">
        <v>0.2399562801650037</v>
      </c>
      <c r="E35" s="102">
        <v>0.3834462557435814</v>
      </c>
      <c r="F35" s="103">
        <v>0.34852927386301386</v>
      </c>
    </row>
    <row r="36" spans="1:6" ht="15.75">
      <c r="A36" s="79" t="s">
        <v>243</v>
      </c>
      <c r="B36" s="1">
        <v>4321.551321187563</v>
      </c>
      <c r="C36" s="2">
        <v>3389.7405964123263</v>
      </c>
      <c r="D36" s="101">
        <v>0.27489145504569223</v>
      </c>
      <c r="E36" s="102">
        <v>0.27396472573447767</v>
      </c>
      <c r="F36" s="103">
        <v>0.24219354907231339</v>
      </c>
    </row>
    <row r="37" spans="1:6" ht="15.75">
      <c r="A37" s="79" t="s">
        <v>244</v>
      </c>
      <c r="B37" s="1">
        <v>217.66823949436744</v>
      </c>
      <c r="C37" s="2">
        <v>271.47471508151483</v>
      </c>
      <c r="D37" s="101">
        <v>-0.19820068904388055</v>
      </c>
      <c r="E37" s="102">
        <v>0.013799077021673248</v>
      </c>
      <c r="F37" s="103">
        <v>0.019396594771462987</v>
      </c>
    </row>
    <row r="38" spans="1:6" ht="15.75">
      <c r="A38" s="79" t="s">
        <v>245</v>
      </c>
      <c r="B38" s="1">
        <v>2262.750852289841</v>
      </c>
      <c r="C38" s="2">
        <v>1922.5469402139654</v>
      </c>
      <c r="D38" s="101">
        <v>0.1769548014458433</v>
      </c>
      <c r="E38" s="102">
        <v>0.14344707966644935</v>
      </c>
      <c r="F38" s="103">
        <v>0.13736404113086245</v>
      </c>
    </row>
    <row r="39" spans="1:6" ht="15.75">
      <c r="A39" s="80" t="s">
        <v>246</v>
      </c>
      <c r="B39" s="1">
        <v>2828.763971344866</v>
      </c>
      <c r="C39" s="2">
        <v>2199.6379118328477</v>
      </c>
      <c r="D39" s="101">
        <v>0.2860134643650505</v>
      </c>
      <c r="E39" s="102">
        <v>0.17932947869379992</v>
      </c>
      <c r="F39" s="103">
        <v>0.15716191177125927</v>
      </c>
    </row>
    <row r="40" spans="1:6" ht="15.75">
      <c r="A40" s="80" t="s">
        <v>247</v>
      </c>
      <c r="B40" s="1">
        <v>2468.876669080412</v>
      </c>
      <c r="C40" s="2">
        <v>1937.3921802865368</v>
      </c>
      <c r="D40" s="101">
        <v>0.27432984101095603</v>
      </c>
      <c r="E40" s="102">
        <v>0.15651442485496042</v>
      </c>
      <c r="F40" s="103">
        <v>0.13842471857143474</v>
      </c>
    </row>
    <row r="41" spans="1:6" ht="31.5">
      <c r="A41" s="81" t="s">
        <v>248</v>
      </c>
      <c r="B41" s="1">
        <v>206.612456156096</v>
      </c>
      <c r="C41" s="2">
        <v>275.2499286639068</v>
      </c>
      <c r="D41" s="101">
        <v>-0.2493641790971013</v>
      </c>
      <c r="E41" s="102">
        <v>0.013098195688805724</v>
      </c>
      <c r="F41" s="103">
        <v>0.019666329976862847</v>
      </c>
    </row>
    <row r="42" spans="1:6" ht="31.5">
      <c r="A42" s="81" t="s">
        <v>249</v>
      </c>
      <c r="B42" s="1">
        <v>2568.264071541941</v>
      </c>
      <c r="C42" s="2">
        <v>2219.763346237713</v>
      </c>
      <c r="D42" s="101">
        <v>0.156999044918416</v>
      </c>
      <c r="E42" s="102">
        <v>0.1628150887677871</v>
      </c>
      <c r="F42" s="103">
        <v>0.1585998537749321</v>
      </c>
    </row>
    <row r="43" spans="1:6" ht="15.75">
      <c r="A43" s="80" t="s">
        <v>250</v>
      </c>
      <c r="B43" s="1">
        <v>1387.8472037639676</v>
      </c>
      <c r="C43" s="2">
        <v>1427.45159047546</v>
      </c>
      <c r="D43" s="101">
        <v>-0.027744819492127815</v>
      </c>
      <c r="E43" s="102">
        <v>0.08798256697228629</v>
      </c>
      <c r="F43" s="103">
        <v>0.10198997740183331</v>
      </c>
    </row>
    <row r="44" spans="1:6" ht="15.75">
      <c r="A44" s="80" t="s">
        <v>251</v>
      </c>
      <c r="B44" s="1">
        <v>498.9969227818642</v>
      </c>
      <c r="C44" s="2">
        <v>587.7973980426228</v>
      </c>
      <c r="D44" s="101">
        <v>-0.15107327040995078</v>
      </c>
      <c r="E44" s="102">
        <v>0.03163390757898358</v>
      </c>
      <c r="F44" s="103">
        <v>0.04199753164536765</v>
      </c>
    </row>
    <row r="45" spans="1:6" ht="15.75">
      <c r="A45" s="82" t="s">
        <v>252</v>
      </c>
      <c r="B45" s="83">
        <v>79.39396875080679</v>
      </c>
      <c r="C45" s="84">
        <v>99.61893962624146</v>
      </c>
      <c r="D45" s="104">
        <v>-0.20302335029178564</v>
      </c>
      <c r="E45" s="105">
        <v>0.005033180276523767</v>
      </c>
      <c r="F45" s="106">
        <v>0.00711767282972503</v>
      </c>
    </row>
    <row r="46" spans="1:6" ht="15.75">
      <c r="A46" s="80" t="s">
        <v>253</v>
      </c>
      <c r="B46" s="107">
        <v>145.0740327294052</v>
      </c>
      <c r="C46" s="2">
        <v>132.03379627263587</v>
      </c>
      <c r="D46" s="104">
        <v>0.09876438324807846</v>
      </c>
      <c r="E46" s="105">
        <v>0.00919696762434471</v>
      </c>
      <c r="F46" s="106">
        <v>0.00943368166596743</v>
      </c>
    </row>
    <row r="47" spans="1:6" ht="16.5" thickBot="1">
      <c r="A47" s="88" t="s">
        <v>254</v>
      </c>
      <c r="B47" s="89">
        <v>0.1759288514710529</v>
      </c>
      <c r="C47" s="90">
        <v>0.12307711964021055</v>
      </c>
      <c r="D47" s="91">
        <v>0.42941963530949523</v>
      </c>
      <c r="E47" s="108">
        <v>1.1153008713732863E-05</v>
      </c>
      <c r="F47" s="109">
        <v>8.793736148072622E-06</v>
      </c>
    </row>
    <row r="48" spans="1:6" ht="15.75">
      <c r="A48" s="94"/>
      <c r="B48" s="95"/>
      <c r="C48" s="95"/>
      <c r="D48" s="95"/>
      <c r="E48" s="110"/>
      <c r="F48" s="111"/>
    </row>
    <row r="49" spans="1:6" ht="15">
      <c r="A49" s="112" t="s">
        <v>257</v>
      </c>
      <c r="B49" s="94"/>
      <c r="C49" s="94"/>
      <c r="D49" s="94"/>
      <c r="E49" s="94"/>
      <c r="F49" s="94"/>
    </row>
    <row r="50" spans="1:6" ht="15">
      <c r="A50" s="112"/>
      <c r="B50" s="94"/>
      <c r="C50" s="94"/>
      <c r="D50" s="94"/>
      <c r="E50" s="94"/>
      <c r="F50" s="94"/>
    </row>
    <row r="51" spans="1:6" ht="15">
      <c r="A51" s="113" t="s">
        <v>258</v>
      </c>
      <c r="B51" s="94"/>
      <c r="C51" s="94"/>
      <c r="D51" s="94"/>
      <c r="E51" s="94"/>
      <c r="F51" s="94"/>
    </row>
    <row r="52" spans="1:6" ht="15">
      <c r="A52" s="114" t="s">
        <v>265</v>
      </c>
      <c r="B52" s="115"/>
      <c r="C52" s="115"/>
      <c r="D52" s="115"/>
      <c r="E52" s="115"/>
      <c r="F52" s="115"/>
    </row>
    <row r="53" spans="1:6" ht="15">
      <c r="A53" s="116" t="s">
        <v>259</v>
      </c>
      <c r="B53" s="115"/>
      <c r="C53" s="115"/>
      <c r="D53" s="115"/>
      <c r="E53" s="115"/>
      <c r="F53" s="115"/>
    </row>
    <row r="54" spans="1:6" ht="15">
      <c r="A54" s="112" t="s">
        <v>260</v>
      </c>
      <c r="B54" s="115"/>
      <c r="C54" s="115"/>
      <c r="D54" s="115"/>
      <c r="E54" s="115"/>
      <c r="F54" s="115"/>
    </row>
    <row r="55" spans="1:6" ht="15">
      <c r="A55" s="113" t="s">
        <v>266</v>
      </c>
      <c r="B55" s="115"/>
      <c r="C55" s="115"/>
      <c r="D55" s="115"/>
      <c r="E55" s="115"/>
      <c r="F55" s="115"/>
    </row>
    <row r="56" spans="1:6" ht="15">
      <c r="A56" s="113" t="s">
        <v>165</v>
      </c>
      <c r="B56" s="115"/>
      <c r="C56" s="115"/>
      <c r="D56" s="115"/>
      <c r="E56" s="115"/>
      <c r="F56" s="115"/>
    </row>
    <row r="57" spans="1:6" ht="15">
      <c r="A57" s="113" t="s">
        <v>166</v>
      </c>
      <c r="B57" s="115"/>
      <c r="C57" s="115"/>
      <c r="D57" s="115"/>
      <c r="E57" s="115"/>
      <c r="F57" s="115"/>
    </row>
    <row r="58" spans="1:6" ht="15">
      <c r="A58" s="113" t="s">
        <v>167</v>
      </c>
      <c r="B58" s="115"/>
      <c r="C58" s="115"/>
      <c r="D58" s="115"/>
      <c r="E58" s="115"/>
      <c r="F58" s="115"/>
    </row>
    <row r="59" spans="1:6" ht="15">
      <c r="A59" s="117" t="s">
        <v>261</v>
      </c>
      <c r="B59" s="115"/>
      <c r="C59" s="115"/>
      <c r="D59" s="115"/>
      <c r="E59" s="115"/>
      <c r="F59" s="115"/>
    </row>
    <row r="60" spans="1:6" ht="15">
      <c r="A60" s="118" t="s">
        <v>168</v>
      </c>
      <c r="B60" s="115"/>
      <c r="C60" s="115"/>
      <c r="D60" s="115"/>
      <c r="E60" s="115"/>
      <c r="F60" s="115"/>
    </row>
    <row r="61" spans="1:6" ht="15">
      <c r="A61" s="118" t="s">
        <v>169</v>
      </c>
      <c r="B61" s="115"/>
      <c r="C61" s="115"/>
      <c r="D61" s="115"/>
      <c r="E61" s="115"/>
      <c r="F61" s="115"/>
    </row>
    <row r="62" spans="1:6" ht="15">
      <c r="A62" s="118" t="s">
        <v>170</v>
      </c>
      <c r="B62" s="94"/>
      <c r="C62" s="94"/>
      <c r="D62" s="94"/>
      <c r="E62" s="94"/>
      <c r="F62" s="94"/>
    </row>
    <row r="63" spans="1:6" ht="15">
      <c r="A63" s="117" t="s">
        <v>262</v>
      </c>
      <c r="B63" s="94"/>
      <c r="C63" s="94"/>
      <c r="D63" s="94"/>
      <c r="E63" s="94"/>
      <c r="F63" s="94"/>
    </row>
    <row r="64" spans="1:6" ht="15">
      <c r="A64" s="112" t="s">
        <v>263</v>
      </c>
      <c r="B64" s="94"/>
      <c r="C64" s="94"/>
      <c r="D64" s="94"/>
      <c r="E64" s="94"/>
      <c r="F64" s="94"/>
    </row>
    <row r="65" spans="1:6" ht="15">
      <c r="A65" s="113" t="s">
        <v>171</v>
      </c>
      <c r="B65" s="94"/>
      <c r="C65" s="94"/>
      <c r="D65" s="94"/>
      <c r="E65" s="94"/>
      <c r="F65" s="94"/>
    </row>
    <row r="66" spans="1:6" ht="14.25">
      <c r="A66" s="119"/>
      <c r="B66" s="94"/>
      <c r="C66" s="94"/>
      <c r="D66" s="94"/>
      <c r="E66" s="94"/>
      <c r="F66" s="94"/>
    </row>
    <row r="67" ht="15">
      <c r="A67" s="120" t="s">
        <v>172</v>
      </c>
    </row>
    <row r="68" ht="15">
      <c r="A68" s="112" t="s">
        <v>264</v>
      </c>
    </row>
  </sheetData>
  <mergeCells count="14">
    <mergeCell ref="A26:F26"/>
    <mergeCell ref="A27:F27"/>
    <mergeCell ref="A28:F28"/>
    <mergeCell ref="A30:A31"/>
    <mergeCell ref="B30:C30"/>
    <mergeCell ref="E30:F30"/>
    <mergeCell ref="A1:F1"/>
    <mergeCell ref="A2:F2"/>
    <mergeCell ref="A3:F3"/>
    <mergeCell ref="A4:F4"/>
    <mergeCell ref="A5:F5"/>
    <mergeCell ref="A7:A8"/>
    <mergeCell ref="B7:C7"/>
    <mergeCell ref="E7:F7"/>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U110"/>
  <sheetViews>
    <sheetView zoomScale="75" zoomScaleNormal="75" workbookViewId="0" topLeftCell="A1">
      <selection activeCell="A1" sqref="A1:H1"/>
    </sheetView>
  </sheetViews>
  <sheetFormatPr defaultColWidth="9.140625" defaultRowHeight="12.75"/>
  <cols>
    <col min="1" max="1" width="7.8515625" style="59" customWidth="1"/>
    <col min="2" max="2" width="3.28125" style="59" customWidth="1"/>
    <col min="3" max="3" width="34.28125" style="59" customWidth="1"/>
    <col min="4" max="4" width="15.7109375" style="58" customWidth="1"/>
    <col min="5" max="5" width="19.140625" style="58" customWidth="1"/>
    <col min="6" max="6" width="19.8515625" style="59" customWidth="1"/>
    <col min="7" max="7" width="20.421875" style="59" customWidth="1"/>
    <col min="8" max="8" width="18.8515625" style="59" customWidth="1"/>
    <col min="9" max="9" width="18.7109375" style="59" customWidth="1"/>
    <col min="10" max="10" width="19.7109375" style="59" customWidth="1"/>
    <col min="11" max="12" width="13.28125" style="59" customWidth="1"/>
    <col min="13" max="16384" width="9.140625" style="59" customWidth="1"/>
  </cols>
  <sheetData>
    <row r="1" spans="1:8" s="121" customFormat="1" ht="19.5" customHeight="1">
      <c r="A1" s="296" t="s">
        <v>175</v>
      </c>
      <c r="B1" s="296"/>
      <c r="C1" s="296"/>
      <c r="D1" s="296"/>
      <c r="E1" s="296"/>
      <c r="F1" s="296"/>
      <c r="G1" s="296"/>
      <c r="H1" s="296"/>
    </row>
    <row r="2" spans="1:8" s="122" customFormat="1" ht="24.75" customHeight="1">
      <c r="A2" s="290"/>
      <c r="B2" s="290"/>
      <c r="C2" s="290"/>
      <c r="D2" s="290"/>
      <c r="E2" s="290"/>
      <c r="F2" s="290"/>
      <c r="G2" s="290"/>
      <c r="H2" s="290"/>
    </row>
    <row r="3" spans="1:8" s="122" customFormat="1" ht="19.5" customHeight="1">
      <c r="A3" s="290" t="s">
        <v>176</v>
      </c>
      <c r="B3" s="290"/>
      <c r="C3" s="290"/>
      <c r="D3" s="290"/>
      <c r="E3" s="290"/>
      <c r="F3" s="290"/>
      <c r="G3" s="290"/>
      <c r="H3" s="290"/>
    </row>
    <row r="4" spans="1:8" s="122" customFormat="1" ht="19.5" customHeight="1">
      <c r="A4" s="290" t="s">
        <v>378</v>
      </c>
      <c r="B4" s="290"/>
      <c r="C4" s="290"/>
      <c r="D4" s="290"/>
      <c r="E4" s="290"/>
      <c r="F4" s="290"/>
      <c r="G4" s="290"/>
      <c r="H4" s="290"/>
    </row>
    <row r="5" spans="1:8" s="123" customFormat="1" ht="7.5" customHeight="1" thickBot="1">
      <c r="A5" s="297"/>
      <c r="B5" s="297"/>
      <c r="C5" s="297"/>
      <c r="D5" s="297"/>
      <c r="E5" s="297"/>
      <c r="F5" s="297"/>
      <c r="G5" s="297"/>
      <c r="H5" s="297"/>
    </row>
    <row r="6" spans="1:12" s="125" customFormat="1" ht="21" customHeight="1" thickTop="1">
      <c r="A6" s="307" t="s">
        <v>177</v>
      </c>
      <c r="B6" s="308"/>
      <c r="C6" s="311" t="s">
        <v>178</v>
      </c>
      <c r="D6" s="313" t="s">
        <v>179</v>
      </c>
      <c r="E6" s="314"/>
      <c r="F6" s="124" t="s">
        <v>216</v>
      </c>
      <c r="G6" s="300" t="s">
        <v>180</v>
      </c>
      <c r="H6" s="301"/>
      <c r="K6" s="126"/>
      <c r="L6" s="126"/>
    </row>
    <row r="7" spans="1:21" s="125" customFormat="1" ht="21" customHeight="1" thickBot="1">
      <c r="A7" s="309"/>
      <c r="B7" s="310"/>
      <c r="C7" s="312"/>
      <c r="D7" s="127" t="s">
        <v>375</v>
      </c>
      <c r="E7" s="128" t="s">
        <v>133</v>
      </c>
      <c r="F7" s="129" t="s">
        <v>376</v>
      </c>
      <c r="G7" s="127" t="s">
        <v>375</v>
      </c>
      <c r="H7" s="128" t="s">
        <v>133</v>
      </c>
      <c r="J7" s="130"/>
      <c r="K7" s="131"/>
      <c r="L7" s="131"/>
      <c r="M7" s="132"/>
      <c r="N7" s="130"/>
      <c r="O7" s="130"/>
      <c r="P7" s="130"/>
      <c r="Q7" s="130"/>
      <c r="R7" s="130"/>
      <c r="S7" s="130"/>
      <c r="T7" s="130"/>
      <c r="U7" s="130"/>
    </row>
    <row r="8" spans="1:8" s="123" customFormat="1" ht="18" customHeight="1" thickTop="1">
      <c r="A8" s="298"/>
      <c r="B8" s="297"/>
      <c r="C8" s="297"/>
      <c r="D8" s="297"/>
      <c r="E8" s="297"/>
      <c r="F8" s="297"/>
      <c r="G8" s="297"/>
      <c r="H8" s="299"/>
    </row>
    <row r="9" spans="1:11" s="123" customFormat="1" ht="19.5" customHeight="1" thickBot="1">
      <c r="A9" s="302" t="s">
        <v>181</v>
      </c>
      <c r="B9" s="292"/>
      <c r="C9" s="292"/>
      <c r="D9" s="292"/>
      <c r="E9" s="292"/>
      <c r="F9" s="292"/>
      <c r="G9" s="292"/>
      <c r="H9" s="303"/>
      <c r="J9" s="125"/>
      <c r="K9" s="125"/>
    </row>
    <row r="10" spans="1:11" s="123" customFormat="1" ht="21.75" customHeight="1" thickTop="1">
      <c r="A10" s="133" t="s">
        <v>182</v>
      </c>
      <c r="B10" s="134"/>
      <c r="C10" s="135" t="s">
        <v>183</v>
      </c>
      <c r="D10" s="136">
        <v>1495.451939</v>
      </c>
      <c r="E10" s="137">
        <v>1302.0349809999998</v>
      </c>
      <c r="F10" s="138">
        <v>0.14854974007798982</v>
      </c>
      <c r="G10" s="139">
        <v>0.19338382546463995</v>
      </c>
      <c r="H10" s="140">
        <v>0.19070631217829095</v>
      </c>
      <c r="J10" s="141"/>
      <c r="K10" s="141"/>
    </row>
    <row r="11" spans="1:8" s="125" customFormat="1" ht="19.5" customHeight="1">
      <c r="A11" s="142"/>
      <c r="B11" s="143" t="s">
        <v>184</v>
      </c>
      <c r="C11" s="144" t="s">
        <v>185</v>
      </c>
      <c r="D11" s="145">
        <v>1090.837527</v>
      </c>
      <c r="E11" s="146">
        <v>992.498983</v>
      </c>
      <c r="F11" s="147">
        <v>0.09908175795077856</v>
      </c>
      <c r="G11" s="148">
        <v>0.14106125942951314</v>
      </c>
      <c r="H11" s="149">
        <v>0.14536922866946714</v>
      </c>
    </row>
    <row r="12" spans="1:21" s="125" customFormat="1" ht="19.5" customHeight="1">
      <c r="A12" s="150"/>
      <c r="B12" s="151" t="s">
        <v>186</v>
      </c>
      <c r="C12" s="152" t="s">
        <v>187</v>
      </c>
      <c r="D12" s="153">
        <v>136.265885</v>
      </c>
      <c r="E12" s="154">
        <v>148.844561</v>
      </c>
      <c r="F12" s="155">
        <v>-0.08450880512859316</v>
      </c>
      <c r="G12" s="156">
        <v>0.01762117352915124</v>
      </c>
      <c r="H12" s="157">
        <v>0.02180094830809056</v>
      </c>
      <c r="J12" s="130"/>
      <c r="K12" s="158"/>
      <c r="L12" s="159"/>
      <c r="M12" s="160"/>
      <c r="N12" s="130"/>
      <c r="O12" s="130"/>
      <c r="P12" s="160"/>
      <c r="Q12" s="130"/>
      <c r="R12" s="130"/>
      <c r="S12" s="130"/>
      <c r="T12" s="130"/>
      <c r="U12" s="130"/>
    </row>
    <row r="13" spans="1:21" s="125" customFormat="1" ht="34.5" customHeight="1">
      <c r="A13" s="150"/>
      <c r="B13" s="151" t="s">
        <v>188</v>
      </c>
      <c r="C13" s="161" t="s">
        <v>189</v>
      </c>
      <c r="D13" s="145">
        <v>268.348527</v>
      </c>
      <c r="E13" s="146">
        <v>160.691437</v>
      </c>
      <c r="F13" s="155">
        <v>0.6699615860675885</v>
      </c>
      <c r="G13" s="156">
        <v>0.03470139250597556</v>
      </c>
      <c r="H13" s="157">
        <v>0.023536135200733273</v>
      </c>
      <c r="J13" s="130"/>
      <c r="K13" s="158"/>
      <c r="L13" s="159"/>
      <c r="M13" s="160"/>
      <c r="N13" s="130"/>
      <c r="O13" s="130"/>
      <c r="P13" s="162"/>
      <c r="Q13" s="130"/>
      <c r="R13" s="130"/>
      <c r="S13" s="130"/>
      <c r="T13" s="130"/>
      <c r="U13" s="130"/>
    </row>
    <row r="14" spans="1:8" s="123" customFormat="1" ht="21.75" customHeight="1">
      <c r="A14" s="163" t="s">
        <v>190</v>
      </c>
      <c r="B14" s="164"/>
      <c r="C14" s="165" t="s">
        <v>191</v>
      </c>
      <c r="D14" s="166">
        <v>335.477196</v>
      </c>
      <c r="E14" s="167">
        <v>316.907086</v>
      </c>
      <c r="F14" s="168">
        <v>0.05859796394707306</v>
      </c>
      <c r="G14" s="169">
        <v>0.043382112006898</v>
      </c>
      <c r="H14" s="170">
        <v>0.046416711191439565</v>
      </c>
    </row>
    <row r="15" spans="1:21" s="125" customFormat="1" ht="34.5" customHeight="1">
      <c r="A15" s="150"/>
      <c r="B15" s="151" t="s">
        <v>190</v>
      </c>
      <c r="C15" s="171" t="s">
        <v>192</v>
      </c>
      <c r="D15" s="145">
        <v>335.477196</v>
      </c>
      <c r="E15" s="146">
        <v>316.907086</v>
      </c>
      <c r="F15" s="155">
        <v>0.05859796394707306</v>
      </c>
      <c r="G15" s="156">
        <v>0.043382112006898</v>
      </c>
      <c r="H15" s="157">
        <v>0.046416711191439565</v>
      </c>
      <c r="J15" s="130"/>
      <c r="K15" s="158"/>
      <c r="L15" s="159"/>
      <c r="M15" s="160"/>
      <c r="N15" s="130"/>
      <c r="O15" s="130"/>
      <c r="P15" s="172"/>
      <c r="Q15" s="130"/>
      <c r="R15" s="130"/>
      <c r="S15" s="130"/>
      <c r="T15" s="130"/>
      <c r="U15" s="130"/>
    </row>
    <row r="16" spans="1:8" s="123" customFormat="1" ht="21.75" customHeight="1">
      <c r="A16" s="163" t="s">
        <v>193</v>
      </c>
      <c r="B16" s="164"/>
      <c r="C16" s="165" t="s">
        <v>194</v>
      </c>
      <c r="D16" s="166">
        <v>2472.136384</v>
      </c>
      <c r="E16" s="167">
        <v>2166.461512</v>
      </c>
      <c r="F16" s="168">
        <v>0.14109406989548212</v>
      </c>
      <c r="G16" s="169">
        <v>0.3196834204701527</v>
      </c>
      <c r="H16" s="170">
        <v>0.31731703944882284</v>
      </c>
    </row>
    <row r="17" spans="1:21" s="125" customFormat="1" ht="19.5" customHeight="1">
      <c r="A17" s="173"/>
      <c r="B17" s="151" t="s">
        <v>193</v>
      </c>
      <c r="C17" s="152" t="s">
        <v>195</v>
      </c>
      <c r="D17" s="145">
        <v>2472.136384</v>
      </c>
      <c r="E17" s="146">
        <v>2166.461512</v>
      </c>
      <c r="F17" s="155">
        <v>0.14109406989548212</v>
      </c>
      <c r="G17" s="156">
        <v>0.3196834204701527</v>
      </c>
      <c r="H17" s="157">
        <v>0.31731703944882284</v>
      </c>
      <c r="J17" s="130"/>
      <c r="K17" s="158"/>
      <c r="L17" s="159"/>
      <c r="M17" s="160"/>
      <c r="N17" s="130"/>
      <c r="O17" s="130"/>
      <c r="P17" s="160"/>
      <c r="Q17" s="130"/>
      <c r="R17" s="130"/>
      <c r="S17" s="130"/>
      <c r="T17" s="130"/>
      <c r="U17" s="130"/>
    </row>
    <row r="18" spans="1:8" s="123" customFormat="1" ht="21.75" customHeight="1">
      <c r="A18" s="163" t="s">
        <v>196</v>
      </c>
      <c r="B18" s="164"/>
      <c r="C18" s="165" t="s">
        <v>197</v>
      </c>
      <c r="D18" s="166">
        <v>3289.5259799999994</v>
      </c>
      <c r="E18" s="167">
        <v>2907.834764</v>
      </c>
      <c r="F18" s="168">
        <v>0.13126303486204538</v>
      </c>
      <c r="G18" s="169">
        <v>0.4253838598137112</v>
      </c>
      <c r="H18" s="170">
        <v>0.42590441298310333</v>
      </c>
    </row>
    <row r="19" spans="1:21" s="125" customFormat="1" ht="19.5" customHeight="1">
      <c r="A19" s="173"/>
      <c r="B19" s="151" t="s">
        <v>198</v>
      </c>
      <c r="C19" s="152" t="s">
        <v>199</v>
      </c>
      <c r="D19" s="145">
        <v>818.050972</v>
      </c>
      <c r="E19" s="146">
        <v>743.500806</v>
      </c>
      <c r="F19" s="155">
        <v>0.10026911255291893</v>
      </c>
      <c r="G19" s="156">
        <v>0.10578596494128259</v>
      </c>
      <c r="H19" s="157">
        <v>0.10889899187266687</v>
      </c>
      <c r="J19" s="130"/>
      <c r="K19" s="158"/>
      <c r="L19" s="159"/>
      <c r="M19" s="160"/>
      <c r="N19" s="130"/>
      <c r="O19" s="130"/>
      <c r="P19" s="160"/>
      <c r="Q19" s="130"/>
      <c r="R19" s="130"/>
      <c r="S19" s="130"/>
      <c r="T19" s="130"/>
      <c r="U19" s="130"/>
    </row>
    <row r="20" spans="1:21" s="125" customFormat="1" ht="34.5" customHeight="1">
      <c r="A20" s="173"/>
      <c r="B20" s="151" t="s">
        <v>200</v>
      </c>
      <c r="C20" s="161" t="s">
        <v>201</v>
      </c>
      <c r="D20" s="153">
        <v>1243.538801</v>
      </c>
      <c r="E20" s="154">
        <v>1066.90583</v>
      </c>
      <c r="F20" s="155">
        <v>0.16555629000546368</v>
      </c>
      <c r="G20" s="156">
        <v>0.16080776933018615</v>
      </c>
      <c r="H20" s="157">
        <v>0.15626744231138182</v>
      </c>
      <c r="J20" s="130"/>
      <c r="K20" s="158"/>
      <c r="L20" s="159"/>
      <c r="M20" s="160"/>
      <c r="N20" s="130"/>
      <c r="O20" s="130"/>
      <c r="P20" s="160"/>
      <c r="Q20" s="130"/>
      <c r="R20" s="130"/>
      <c r="S20" s="130"/>
      <c r="T20" s="130"/>
      <c r="U20" s="130"/>
    </row>
    <row r="21" spans="1:21" s="125" customFormat="1" ht="19.5" customHeight="1">
      <c r="A21" s="173"/>
      <c r="B21" s="151" t="s">
        <v>202</v>
      </c>
      <c r="C21" s="152" t="s">
        <v>203</v>
      </c>
      <c r="D21" s="153">
        <v>708.601533</v>
      </c>
      <c r="E21" s="154">
        <v>611.659726</v>
      </c>
      <c r="F21" s="155">
        <v>0.15848976625281375</v>
      </c>
      <c r="G21" s="156">
        <v>0.09163255040698992</v>
      </c>
      <c r="H21" s="157">
        <v>0.08958850749451863</v>
      </c>
      <c r="J21" s="130"/>
      <c r="K21" s="158"/>
      <c r="L21" s="159"/>
      <c r="M21" s="160"/>
      <c r="N21" s="130"/>
      <c r="O21" s="130"/>
      <c r="P21" s="160"/>
      <c r="Q21" s="130"/>
      <c r="R21" s="130"/>
      <c r="S21" s="130"/>
      <c r="T21" s="130"/>
      <c r="U21" s="130"/>
    </row>
    <row r="22" spans="1:21" s="125" customFormat="1" ht="19.5" customHeight="1">
      <c r="A22" s="173"/>
      <c r="B22" s="151" t="s">
        <v>204</v>
      </c>
      <c r="C22" s="152" t="s">
        <v>205</v>
      </c>
      <c r="D22" s="145">
        <v>519.334674</v>
      </c>
      <c r="E22" s="146">
        <v>485.768402</v>
      </c>
      <c r="F22" s="155">
        <v>0.06909933182521</v>
      </c>
      <c r="G22" s="156">
        <v>0.0671575751352526</v>
      </c>
      <c r="H22" s="157">
        <v>0.07114947130453597</v>
      </c>
      <c r="J22" s="130"/>
      <c r="K22" s="158"/>
      <c r="L22" s="159"/>
      <c r="M22" s="160"/>
      <c r="N22" s="130"/>
      <c r="O22" s="130"/>
      <c r="P22" s="160"/>
      <c r="Q22" s="130"/>
      <c r="R22" s="130"/>
      <c r="S22" s="130"/>
      <c r="T22" s="130"/>
      <c r="U22" s="130"/>
    </row>
    <row r="23" spans="1:8" s="123" customFormat="1" ht="21.75" customHeight="1">
      <c r="A23" s="163">
        <v>9</v>
      </c>
      <c r="B23" s="164"/>
      <c r="C23" s="165" t="s">
        <v>206</v>
      </c>
      <c r="D23" s="166">
        <v>140.485119</v>
      </c>
      <c r="E23" s="167">
        <v>134.196817</v>
      </c>
      <c r="F23" s="168">
        <v>0.04685880142745846</v>
      </c>
      <c r="G23" s="169">
        <v>0.018166782244598216</v>
      </c>
      <c r="H23" s="170">
        <v>0.01965552419834332</v>
      </c>
    </row>
    <row r="24" spans="1:21" s="125" customFormat="1" ht="34.5" customHeight="1" thickBot="1">
      <c r="A24" s="174"/>
      <c r="B24" s="175" t="s">
        <v>207</v>
      </c>
      <c r="C24" s="176" t="s">
        <v>208</v>
      </c>
      <c r="D24" s="177">
        <v>140.485119</v>
      </c>
      <c r="E24" s="178">
        <v>134.196817</v>
      </c>
      <c r="F24" s="179">
        <v>0.04685880142745846</v>
      </c>
      <c r="G24" s="180">
        <v>0.018166782244598216</v>
      </c>
      <c r="H24" s="181">
        <v>0.01965552419834332</v>
      </c>
      <c r="J24" s="130"/>
      <c r="K24" s="158"/>
      <c r="L24" s="159"/>
      <c r="M24" s="160"/>
      <c r="N24" s="130"/>
      <c r="O24" s="130"/>
      <c r="P24" s="160"/>
      <c r="Q24" s="130"/>
      <c r="R24" s="130"/>
      <c r="S24" s="130"/>
      <c r="T24" s="130"/>
      <c r="U24" s="130"/>
    </row>
    <row r="25" spans="1:21" s="141" customFormat="1" ht="21.75" customHeight="1" thickBot="1" thickTop="1">
      <c r="A25" s="294" t="s">
        <v>209</v>
      </c>
      <c r="B25" s="295"/>
      <c r="C25" s="182" t="s">
        <v>210</v>
      </c>
      <c r="D25" s="183">
        <v>7733.076617999999</v>
      </c>
      <c r="E25" s="184">
        <v>6827.43516</v>
      </c>
      <c r="F25" s="185">
        <v>0.1326473905319372</v>
      </c>
      <c r="G25" s="186">
        <v>1</v>
      </c>
      <c r="H25" s="187">
        <v>1</v>
      </c>
      <c r="J25" s="188"/>
      <c r="K25" s="189"/>
      <c r="L25" s="189"/>
      <c r="M25" s="190"/>
      <c r="N25" s="188"/>
      <c r="O25" s="188"/>
      <c r="P25" s="188"/>
      <c r="Q25" s="188"/>
      <c r="R25" s="188"/>
      <c r="S25" s="188"/>
      <c r="T25" s="188"/>
      <c r="U25" s="188"/>
    </row>
    <row r="26" spans="1:8" s="123" customFormat="1" ht="18" customHeight="1" thickTop="1">
      <c r="A26" s="298"/>
      <c r="B26" s="297"/>
      <c r="C26" s="297"/>
      <c r="D26" s="297"/>
      <c r="E26" s="297"/>
      <c r="F26" s="297"/>
      <c r="G26" s="297"/>
      <c r="H26" s="299"/>
    </row>
    <row r="27" spans="1:8" s="123" customFormat="1" ht="19.5" customHeight="1" thickBot="1">
      <c r="A27" s="304" t="s">
        <v>211</v>
      </c>
      <c r="B27" s="305"/>
      <c r="C27" s="305"/>
      <c r="D27" s="305"/>
      <c r="E27" s="305"/>
      <c r="F27" s="305"/>
      <c r="G27" s="305"/>
      <c r="H27" s="306"/>
    </row>
    <row r="28" spans="1:8" s="123" customFormat="1" ht="21.75" customHeight="1" thickTop="1">
      <c r="A28" s="133" t="s">
        <v>182</v>
      </c>
      <c r="B28" s="134"/>
      <c r="C28" s="135" t="s">
        <v>183</v>
      </c>
      <c r="D28" s="136">
        <v>1515.198242</v>
      </c>
      <c r="E28" s="137">
        <v>1495.297032</v>
      </c>
      <c r="F28" s="138">
        <v>0.013309201833552553</v>
      </c>
      <c r="G28" s="139">
        <v>0.11809237733094828</v>
      </c>
      <c r="H28" s="140">
        <v>0.11375175233056595</v>
      </c>
    </row>
    <row r="29" spans="1:8" s="125" customFormat="1" ht="19.5" customHeight="1">
      <c r="A29" s="142"/>
      <c r="B29" s="143" t="s">
        <v>184</v>
      </c>
      <c r="C29" s="144" t="s">
        <v>185</v>
      </c>
      <c r="D29" s="145">
        <v>1310.107512</v>
      </c>
      <c r="E29" s="146">
        <v>1300.591781</v>
      </c>
      <c r="F29" s="147">
        <v>0.007316462505001731</v>
      </c>
      <c r="G29" s="148">
        <v>0.10210790005075379</v>
      </c>
      <c r="H29" s="149">
        <v>0.09893993700877063</v>
      </c>
    </row>
    <row r="30" spans="1:21" s="125" customFormat="1" ht="19.5" customHeight="1">
      <c r="A30" s="150"/>
      <c r="B30" s="151" t="s">
        <v>186</v>
      </c>
      <c r="C30" s="152" t="s">
        <v>187</v>
      </c>
      <c r="D30" s="153">
        <v>145.136505</v>
      </c>
      <c r="E30" s="154">
        <v>128.973174</v>
      </c>
      <c r="F30" s="155">
        <v>0.12532320093169136</v>
      </c>
      <c r="G30" s="156">
        <v>0.011311730991933834</v>
      </c>
      <c r="H30" s="157">
        <v>0.009811378095569569</v>
      </c>
      <c r="J30" s="130"/>
      <c r="K30" s="158"/>
      <c r="L30" s="159"/>
      <c r="M30" s="160"/>
      <c r="N30" s="130"/>
      <c r="O30" s="130"/>
      <c r="P30" s="160"/>
      <c r="Q30" s="130"/>
      <c r="R30" s="130"/>
      <c r="S30" s="130"/>
      <c r="T30" s="130"/>
      <c r="U30" s="130"/>
    </row>
    <row r="31" spans="1:21" s="125" customFormat="1" ht="34.5" customHeight="1">
      <c r="A31" s="150"/>
      <c r="B31" s="151" t="s">
        <v>188</v>
      </c>
      <c r="C31" s="161" t="s">
        <v>189</v>
      </c>
      <c r="D31" s="145">
        <v>59.954225</v>
      </c>
      <c r="E31" s="146">
        <v>65.732077</v>
      </c>
      <c r="F31" s="155">
        <v>-0.08790003699411475</v>
      </c>
      <c r="G31" s="156">
        <v>0.004672746288260657</v>
      </c>
      <c r="H31" s="157">
        <v>0.005000437226225759</v>
      </c>
      <c r="J31" s="130"/>
      <c r="K31" s="158"/>
      <c r="L31" s="159"/>
      <c r="M31" s="160"/>
      <c r="N31" s="130"/>
      <c r="O31" s="130"/>
      <c r="P31" s="162"/>
      <c r="Q31" s="130"/>
      <c r="R31" s="130"/>
      <c r="S31" s="130"/>
      <c r="T31" s="130"/>
      <c r="U31" s="130"/>
    </row>
    <row r="32" spans="1:8" s="123" customFormat="1" ht="21.75" customHeight="1">
      <c r="A32" s="163" t="s">
        <v>190</v>
      </c>
      <c r="B32" s="164"/>
      <c r="C32" s="165" t="s">
        <v>191</v>
      </c>
      <c r="D32" s="166">
        <v>319.673131</v>
      </c>
      <c r="E32" s="167">
        <v>316.864505</v>
      </c>
      <c r="F32" s="168">
        <v>0.008863807576048988</v>
      </c>
      <c r="G32" s="169">
        <v>0.024914865238219872</v>
      </c>
      <c r="H32" s="170">
        <v>0.0241048379845292</v>
      </c>
    </row>
    <row r="33" spans="1:21" s="125" customFormat="1" ht="34.5" customHeight="1">
      <c r="A33" s="150"/>
      <c r="B33" s="151" t="s">
        <v>190</v>
      </c>
      <c r="C33" s="171" t="s">
        <v>192</v>
      </c>
      <c r="D33" s="145">
        <v>319.673131</v>
      </c>
      <c r="E33" s="146">
        <v>316.864505</v>
      </c>
      <c r="F33" s="155">
        <v>0.008863807576048988</v>
      </c>
      <c r="G33" s="156">
        <v>0.024914865238219872</v>
      </c>
      <c r="H33" s="157">
        <v>0.0241048379845292</v>
      </c>
      <c r="J33" s="130"/>
      <c r="K33" s="158"/>
      <c r="L33" s="159"/>
      <c r="M33" s="160"/>
      <c r="N33" s="130"/>
      <c r="O33" s="130"/>
      <c r="P33" s="172"/>
      <c r="Q33" s="130"/>
      <c r="R33" s="130"/>
      <c r="S33" s="130"/>
      <c r="T33" s="130"/>
      <c r="U33" s="130"/>
    </row>
    <row r="34" spans="1:8" s="123" customFormat="1" ht="21.75" customHeight="1">
      <c r="A34" s="163" t="s">
        <v>193</v>
      </c>
      <c r="B34" s="164"/>
      <c r="C34" s="165" t="s">
        <v>194</v>
      </c>
      <c r="D34" s="166">
        <v>3553.327221</v>
      </c>
      <c r="E34" s="167">
        <v>3430.786543</v>
      </c>
      <c r="F34" s="168">
        <v>0.03571795460432403</v>
      </c>
      <c r="G34" s="169">
        <v>0.27694122612548666</v>
      </c>
      <c r="H34" s="170">
        <v>0.26099027336153674</v>
      </c>
    </row>
    <row r="35" spans="1:21" s="125" customFormat="1" ht="19.5" customHeight="1">
      <c r="A35" s="173"/>
      <c r="B35" s="151" t="s">
        <v>193</v>
      </c>
      <c r="C35" s="152" t="s">
        <v>195</v>
      </c>
      <c r="D35" s="145">
        <v>3553.327221</v>
      </c>
      <c r="E35" s="146">
        <v>3430.786543</v>
      </c>
      <c r="F35" s="155">
        <v>0.03571795460432403</v>
      </c>
      <c r="G35" s="156">
        <v>0.27694122612548666</v>
      </c>
      <c r="H35" s="157">
        <v>0.26099027336153674</v>
      </c>
      <c r="J35" s="130"/>
      <c r="K35" s="158"/>
      <c r="L35" s="159"/>
      <c r="M35" s="160"/>
      <c r="N35" s="130"/>
      <c r="O35" s="130"/>
      <c r="P35" s="160"/>
      <c r="Q35" s="130"/>
      <c r="R35" s="130"/>
      <c r="S35" s="130"/>
      <c r="T35" s="130"/>
      <c r="U35" s="130"/>
    </row>
    <row r="36" spans="1:8" s="123" customFormat="1" ht="21.75" customHeight="1">
      <c r="A36" s="163" t="s">
        <v>196</v>
      </c>
      <c r="B36" s="164"/>
      <c r="C36" s="165" t="s">
        <v>197</v>
      </c>
      <c r="D36" s="166">
        <v>7434.3695210000005</v>
      </c>
      <c r="E36" s="167">
        <v>7810.702489</v>
      </c>
      <c r="F36" s="168">
        <v>-0.048181705618668524</v>
      </c>
      <c r="G36" s="169">
        <v>0.5794240953796153</v>
      </c>
      <c r="H36" s="170">
        <v>0.5941836812637123</v>
      </c>
    </row>
    <row r="37" spans="1:21" s="125" customFormat="1" ht="19.5" customHeight="1">
      <c r="A37" s="173"/>
      <c r="B37" s="151" t="s">
        <v>198</v>
      </c>
      <c r="C37" s="152" t="s">
        <v>199</v>
      </c>
      <c r="D37" s="145">
        <v>1991.685269</v>
      </c>
      <c r="E37" s="146">
        <v>1869.575263</v>
      </c>
      <c r="F37" s="155">
        <v>0.06531430342315137</v>
      </c>
      <c r="G37" s="156">
        <v>0.1552290926636643</v>
      </c>
      <c r="H37" s="157">
        <v>0.14222422550767738</v>
      </c>
      <c r="J37" s="130"/>
      <c r="K37" s="158"/>
      <c r="L37" s="159"/>
      <c r="M37" s="160"/>
      <c r="N37" s="130"/>
      <c r="O37" s="130"/>
      <c r="P37" s="160"/>
      <c r="Q37" s="130"/>
      <c r="R37" s="130"/>
      <c r="S37" s="130"/>
      <c r="T37" s="130"/>
      <c r="U37" s="130"/>
    </row>
    <row r="38" spans="1:21" s="125" customFormat="1" ht="34.5" customHeight="1">
      <c r="A38" s="173"/>
      <c r="B38" s="151" t="s">
        <v>200</v>
      </c>
      <c r="C38" s="161" t="s">
        <v>201</v>
      </c>
      <c r="D38" s="153">
        <v>1512.444292</v>
      </c>
      <c r="E38" s="154">
        <v>1390.599118</v>
      </c>
      <c r="F38" s="155">
        <v>0.08762063230360817</v>
      </c>
      <c r="G38" s="156">
        <v>0.11787773841866886</v>
      </c>
      <c r="H38" s="157">
        <v>0.10578706643339306</v>
      </c>
      <c r="J38" s="130"/>
      <c r="K38" s="158"/>
      <c r="L38" s="159"/>
      <c r="M38" s="160"/>
      <c r="N38" s="130"/>
      <c r="O38" s="130"/>
      <c r="P38" s="160"/>
      <c r="Q38" s="130"/>
      <c r="R38" s="130"/>
      <c r="S38" s="130"/>
      <c r="T38" s="130"/>
      <c r="U38" s="130"/>
    </row>
    <row r="39" spans="1:21" s="125" customFormat="1" ht="19.5" customHeight="1">
      <c r="A39" s="173"/>
      <c r="B39" s="151" t="s">
        <v>202</v>
      </c>
      <c r="C39" s="152" t="s">
        <v>203</v>
      </c>
      <c r="D39" s="153">
        <v>2567.903146</v>
      </c>
      <c r="E39" s="154">
        <v>3255.450572</v>
      </c>
      <c r="F39" s="155">
        <v>-0.2111988527528471</v>
      </c>
      <c r="G39" s="156">
        <v>0.20013868737498258</v>
      </c>
      <c r="H39" s="157">
        <v>0.2476519375519922</v>
      </c>
      <c r="J39" s="130"/>
      <c r="K39" s="158"/>
      <c r="L39" s="159"/>
      <c r="M39" s="160"/>
      <c r="N39" s="130"/>
      <c r="O39" s="130"/>
      <c r="P39" s="160"/>
      <c r="Q39" s="130"/>
      <c r="R39" s="130"/>
      <c r="S39" s="130"/>
      <c r="T39" s="130"/>
      <c r="U39" s="130"/>
    </row>
    <row r="40" spans="1:21" s="125" customFormat="1" ht="19.5" customHeight="1">
      <c r="A40" s="173"/>
      <c r="B40" s="151" t="s">
        <v>204</v>
      </c>
      <c r="C40" s="152" t="s">
        <v>205</v>
      </c>
      <c r="D40" s="145">
        <v>1362.336814</v>
      </c>
      <c r="E40" s="146">
        <v>1295.077536</v>
      </c>
      <c r="F40" s="155">
        <v>0.05193455691289195</v>
      </c>
      <c r="G40" s="156">
        <v>0.10617857692229946</v>
      </c>
      <c r="H40" s="157">
        <v>0.09852045177064968</v>
      </c>
      <c r="J40" s="130"/>
      <c r="K40" s="158"/>
      <c r="L40" s="159"/>
      <c r="M40" s="160"/>
      <c r="N40" s="130"/>
      <c r="O40" s="130"/>
      <c r="P40" s="160"/>
      <c r="Q40" s="130"/>
      <c r="R40" s="130"/>
      <c r="S40" s="130"/>
      <c r="T40" s="130"/>
      <c r="U40" s="130"/>
    </row>
    <row r="41" spans="1:8" s="123" customFormat="1" ht="21.75" customHeight="1">
      <c r="A41" s="163">
        <v>9</v>
      </c>
      <c r="B41" s="164"/>
      <c r="C41" s="165" t="s">
        <v>206</v>
      </c>
      <c r="D41" s="166">
        <v>8.050391</v>
      </c>
      <c r="E41" s="167">
        <v>91.61534</v>
      </c>
      <c r="F41" s="168">
        <v>-0.9121283509944951</v>
      </c>
      <c r="G41" s="169">
        <v>0.0006274359257299548</v>
      </c>
      <c r="H41" s="170">
        <v>0.006969455059655727</v>
      </c>
    </row>
    <row r="42" spans="1:21" s="125" customFormat="1" ht="34.5" customHeight="1" thickBot="1">
      <c r="A42" s="174"/>
      <c r="B42" s="175" t="s">
        <v>207</v>
      </c>
      <c r="C42" s="176" t="s">
        <v>208</v>
      </c>
      <c r="D42" s="177">
        <v>8.050391</v>
      </c>
      <c r="E42" s="178">
        <v>91.61534</v>
      </c>
      <c r="F42" s="179">
        <v>-0.9121283509944951</v>
      </c>
      <c r="G42" s="180">
        <v>0.0006274359257299548</v>
      </c>
      <c r="H42" s="181">
        <v>0.006969455059655727</v>
      </c>
      <c r="J42" s="130"/>
      <c r="K42" s="158"/>
      <c r="L42" s="159"/>
      <c r="M42" s="160"/>
      <c r="N42" s="130"/>
      <c r="O42" s="130"/>
      <c r="P42" s="160"/>
      <c r="Q42" s="130"/>
      <c r="R42" s="130"/>
      <c r="S42" s="130"/>
      <c r="T42" s="130"/>
      <c r="U42" s="130"/>
    </row>
    <row r="43" spans="1:21" s="141" customFormat="1" ht="21.75" customHeight="1" thickBot="1" thickTop="1">
      <c r="A43" s="294" t="s">
        <v>209</v>
      </c>
      <c r="B43" s="295"/>
      <c r="C43" s="182" t="s">
        <v>212</v>
      </c>
      <c r="D43" s="183">
        <v>12830.618506</v>
      </c>
      <c r="E43" s="184">
        <v>13145.265909000002</v>
      </c>
      <c r="F43" s="185">
        <v>-0.023936176352627125</v>
      </c>
      <c r="G43" s="186">
        <v>1</v>
      </c>
      <c r="H43" s="187">
        <v>1</v>
      </c>
      <c r="J43" s="188"/>
      <c r="K43" s="189"/>
      <c r="L43" s="189"/>
      <c r="M43" s="190"/>
      <c r="N43" s="188"/>
      <c r="O43" s="188"/>
      <c r="P43" s="188"/>
      <c r="Q43" s="188"/>
      <c r="R43" s="188"/>
      <c r="S43" s="188"/>
      <c r="T43" s="188"/>
      <c r="U43" s="188"/>
    </row>
    <row r="44" ht="12" customHeight="1" thickTop="1"/>
    <row r="45" spans="1:5" s="125" customFormat="1" ht="15.75">
      <c r="A45" s="191" t="s">
        <v>215</v>
      </c>
      <c r="D45" s="192"/>
      <c r="E45" s="192"/>
    </row>
    <row r="46" spans="1:5" s="125" customFormat="1" ht="15.75">
      <c r="A46" s="193" t="s">
        <v>129</v>
      </c>
      <c r="D46" s="192"/>
      <c r="E46" s="192"/>
    </row>
    <row r="47" spans="3:5" s="125" customFormat="1" ht="15.75">
      <c r="C47" s="125" t="s">
        <v>213</v>
      </c>
      <c r="D47" s="192"/>
      <c r="E47" s="192"/>
    </row>
    <row r="48" spans="3:5" s="125" customFormat="1" ht="15.75">
      <c r="C48" s="125" t="s">
        <v>214</v>
      </c>
      <c r="D48" s="192"/>
      <c r="E48" s="192"/>
    </row>
    <row r="49" spans="1:5" s="125" customFormat="1" ht="15.75">
      <c r="A49" s="194" t="s">
        <v>130</v>
      </c>
      <c r="D49" s="192"/>
      <c r="E49" s="192"/>
    </row>
    <row r="50" spans="4:16" ht="18.75">
      <c r="D50" s="195"/>
      <c r="E50" s="195"/>
      <c r="F50" s="195"/>
      <c r="G50" s="195"/>
      <c r="H50" s="195"/>
      <c r="I50" s="195"/>
      <c r="J50" s="195"/>
      <c r="K50" s="195"/>
      <c r="L50" s="195"/>
      <c r="M50" s="195"/>
      <c r="N50" s="195"/>
      <c r="O50" s="195"/>
      <c r="P50" s="195"/>
    </row>
    <row r="51" spans="4:16" ht="18.75">
      <c r="D51" s="195"/>
      <c r="E51" s="195"/>
      <c r="F51" s="195"/>
      <c r="G51" s="195"/>
      <c r="H51" s="195"/>
      <c r="I51" s="195"/>
      <c r="J51" s="195"/>
      <c r="K51" s="195"/>
      <c r="L51" s="195"/>
      <c r="M51" s="195"/>
      <c r="N51" s="195"/>
      <c r="O51" s="195"/>
      <c r="P51" s="195"/>
    </row>
    <row r="52" spans="4:16" ht="18.75">
      <c r="D52" s="195"/>
      <c r="E52" s="195"/>
      <c r="F52" s="195"/>
      <c r="G52" s="195"/>
      <c r="H52" s="195"/>
      <c r="I52" s="195"/>
      <c r="J52" s="195"/>
      <c r="K52" s="195"/>
      <c r="L52" s="195"/>
      <c r="M52" s="195"/>
      <c r="N52" s="195"/>
      <c r="O52" s="195"/>
      <c r="P52" s="195"/>
    </row>
    <row r="53" spans="4:16" ht="18.75">
      <c r="D53" s="195"/>
      <c r="E53" s="195"/>
      <c r="F53" s="195"/>
      <c r="G53" s="195"/>
      <c r="H53" s="195"/>
      <c r="I53" s="195"/>
      <c r="J53" s="195"/>
      <c r="K53" s="195"/>
      <c r="L53" s="195"/>
      <c r="M53" s="195"/>
      <c r="N53" s="195"/>
      <c r="O53" s="195"/>
      <c r="P53" s="195"/>
    </row>
    <row r="54" spans="4:16" ht="18.75">
      <c r="D54" s="195"/>
      <c r="E54" s="195"/>
      <c r="F54" s="195"/>
      <c r="G54" s="195"/>
      <c r="H54" s="195"/>
      <c r="I54" s="195"/>
      <c r="J54" s="195"/>
      <c r="K54" s="195"/>
      <c r="L54" s="195"/>
      <c r="M54" s="195"/>
      <c r="N54" s="195"/>
      <c r="O54" s="195"/>
      <c r="P54" s="195"/>
    </row>
    <row r="55" spans="4:16" ht="18.75">
      <c r="D55" s="195"/>
      <c r="E55" s="195"/>
      <c r="F55" s="195"/>
      <c r="G55" s="195"/>
      <c r="H55" s="195"/>
      <c r="I55" s="195"/>
      <c r="J55" s="195"/>
      <c r="K55" s="195"/>
      <c r="L55" s="195"/>
      <c r="M55" s="195"/>
      <c r="N55" s="195"/>
      <c r="O55" s="195"/>
      <c r="P55" s="195"/>
    </row>
    <row r="56" spans="4:16" ht="18.75">
      <c r="D56" s="195"/>
      <c r="E56" s="195"/>
      <c r="F56" s="195"/>
      <c r="G56" s="195"/>
      <c r="H56" s="195"/>
      <c r="I56" s="195"/>
      <c r="J56" s="195"/>
      <c r="K56" s="195"/>
      <c r="L56" s="195"/>
      <c r="M56" s="195"/>
      <c r="N56" s="195"/>
      <c r="O56" s="195"/>
      <c r="P56" s="195"/>
    </row>
    <row r="57" spans="4:16" ht="18.75">
      <c r="D57" s="195"/>
      <c r="E57" s="195"/>
      <c r="F57" s="195"/>
      <c r="G57" s="195"/>
      <c r="H57" s="195"/>
      <c r="I57" s="195"/>
      <c r="J57" s="195"/>
      <c r="K57" s="195"/>
      <c r="L57" s="195"/>
      <c r="M57" s="195"/>
      <c r="N57" s="195"/>
      <c r="O57" s="195"/>
      <c r="P57" s="195"/>
    </row>
    <row r="58" spans="4:16" ht="18.75">
      <c r="D58" s="195"/>
      <c r="E58" s="195"/>
      <c r="F58" s="195"/>
      <c r="G58" s="195"/>
      <c r="H58" s="195"/>
      <c r="I58" s="195"/>
      <c r="J58" s="195"/>
      <c r="K58" s="195"/>
      <c r="L58" s="195"/>
      <c r="M58" s="195"/>
      <c r="N58" s="195"/>
      <c r="O58" s="195"/>
      <c r="P58" s="195"/>
    </row>
    <row r="59" spans="4:16" ht="18.75">
      <c r="D59" s="195"/>
      <c r="E59" s="195"/>
      <c r="F59" s="195"/>
      <c r="G59" s="195"/>
      <c r="H59" s="195"/>
      <c r="I59" s="195"/>
      <c r="J59" s="195"/>
      <c r="K59" s="195"/>
      <c r="L59" s="195"/>
      <c r="M59" s="195"/>
      <c r="N59" s="195"/>
      <c r="O59" s="195"/>
      <c r="P59" s="195"/>
    </row>
    <row r="60" spans="4:16" ht="18.75">
      <c r="D60" s="195"/>
      <c r="E60" s="195"/>
      <c r="F60" s="195"/>
      <c r="G60" s="195"/>
      <c r="H60" s="195"/>
      <c r="I60" s="195"/>
      <c r="J60" s="195"/>
      <c r="K60" s="195"/>
      <c r="L60" s="195"/>
      <c r="M60" s="195"/>
      <c r="N60" s="195"/>
      <c r="O60" s="195"/>
      <c r="P60" s="195"/>
    </row>
    <row r="61" spans="4:16" ht="18.75">
      <c r="D61" s="195"/>
      <c r="E61" s="195"/>
      <c r="F61" s="195"/>
      <c r="G61" s="195"/>
      <c r="H61" s="195"/>
      <c r="I61" s="195"/>
      <c r="J61" s="195"/>
      <c r="K61" s="195"/>
      <c r="L61" s="195"/>
      <c r="M61" s="195"/>
      <c r="N61" s="195"/>
      <c r="O61" s="195"/>
      <c r="P61" s="195"/>
    </row>
    <row r="62" spans="4:16" ht="18.75">
      <c r="D62" s="195"/>
      <c r="E62" s="195"/>
      <c r="F62" s="195"/>
      <c r="G62" s="195"/>
      <c r="H62" s="195"/>
      <c r="I62" s="195"/>
      <c r="J62" s="195"/>
      <c r="K62" s="195"/>
      <c r="L62" s="195"/>
      <c r="M62" s="195"/>
      <c r="N62" s="195"/>
      <c r="O62" s="195"/>
      <c r="P62" s="195"/>
    </row>
    <row r="63" spans="4:16" ht="18.75">
      <c r="D63" s="195"/>
      <c r="E63" s="195"/>
      <c r="F63" s="195"/>
      <c r="G63" s="195"/>
      <c r="H63" s="195"/>
      <c r="I63" s="195"/>
      <c r="J63" s="195"/>
      <c r="K63" s="195"/>
      <c r="L63" s="195"/>
      <c r="M63" s="195"/>
      <c r="N63" s="195"/>
      <c r="O63" s="195"/>
      <c r="P63" s="195"/>
    </row>
    <row r="64" spans="4:16" ht="18.75">
      <c r="D64" s="195"/>
      <c r="E64" s="195"/>
      <c r="F64" s="195"/>
      <c r="G64" s="195"/>
      <c r="H64" s="195"/>
      <c r="I64" s="195"/>
      <c r="J64" s="195"/>
      <c r="K64" s="195"/>
      <c r="L64" s="195"/>
      <c r="M64" s="195"/>
      <c r="N64" s="195"/>
      <c r="O64" s="195"/>
      <c r="P64" s="195"/>
    </row>
    <row r="65" spans="4:16" ht="18.75">
      <c r="D65" s="195"/>
      <c r="E65" s="195"/>
      <c r="F65" s="195"/>
      <c r="G65" s="195"/>
      <c r="H65" s="195"/>
      <c r="I65" s="195"/>
      <c r="J65" s="195"/>
      <c r="K65" s="195"/>
      <c r="L65" s="195"/>
      <c r="M65" s="195"/>
      <c r="N65" s="195"/>
      <c r="O65" s="195"/>
      <c r="P65" s="195"/>
    </row>
    <row r="66" spans="4:16" ht="18.75">
      <c r="D66" s="195"/>
      <c r="E66" s="195"/>
      <c r="F66" s="195"/>
      <c r="G66" s="195"/>
      <c r="H66" s="195"/>
      <c r="I66" s="195"/>
      <c r="J66" s="195"/>
      <c r="K66" s="195"/>
      <c r="L66" s="195"/>
      <c r="M66" s="195"/>
      <c r="N66" s="195"/>
      <c r="O66" s="195"/>
      <c r="P66" s="195"/>
    </row>
    <row r="67" spans="4:16" ht="18.75">
      <c r="D67" s="195"/>
      <c r="E67" s="195"/>
      <c r="F67" s="195"/>
      <c r="G67" s="195"/>
      <c r="H67" s="195"/>
      <c r="I67" s="195"/>
      <c r="J67" s="195"/>
      <c r="K67" s="195"/>
      <c r="L67" s="195"/>
      <c r="M67" s="195"/>
      <c r="N67" s="195"/>
      <c r="O67" s="195"/>
      <c r="P67" s="195"/>
    </row>
    <row r="68" spans="4:16" ht="18.75">
      <c r="D68" s="195"/>
      <c r="E68" s="195"/>
      <c r="F68" s="195"/>
      <c r="G68" s="195"/>
      <c r="H68" s="195"/>
      <c r="I68" s="195"/>
      <c r="J68" s="195"/>
      <c r="K68" s="195"/>
      <c r="L68" s="195"/>
      <c r="M68" s="195"/>
      <c r="N68" s="195"/>
      <c r="O68" s="195"/>
      <c r="P68" s="195"/>
    </row>
    <row r="69" spans="4:16" ht="18.75">
      <c r="D69" s="195"/>
      <c r="E69" s="195"/>
      <c r="F69" s="195"/>
      <c r="G69" s="195"/>
      <c r="H69" s="195"/>
      <c r="I69" s="195"/>
      <c r="J69" s="195"/>
      <c r="K69" s="195"/>
      <c r="L69" s="195"/>
      <c r="M69" s="195"/>
      <c r="N69" s="195"/>
      <c r="O69" s="195"/>
      <c r="P69" s="195"/>
    </row>
    <row r="70" spans="4:16" ht="18.75">
      <c r="D70" s="195"/>
      <c r="E70" s="195"/>
      <c r="F70" s="195"/>
      <c r="G70" s="195"/>
      <c r="H70" s="195"/>
      <c r="I70" s="195"/>
      <c r="J70" s="195"/>
      <c r="K70" s="195"/>
      <c r="L70" s="195"/>
      <c r="M70" s="195"/>
      <c r="N70" s="195"/>
      <c r="O70" s="195"/>
      <c r="P70" s="195"/>
    </row>
    <row r="71" spans="4:16" ht="18.75">
      <c r="D71" s="195"/>
      <c r="E71" s="195"/>
      <c r="F71" s="195"/>
      <c r="G71" s="195"/>
      <c r="H71" s="195"/>
      <c r="I71" s="195"/>
      <c r="J71" s="195"/>
      <c r="K71" s="195"/>
      <c r="L71" s="195"/>
      <c r="M71" s="195"/>
      <c r="N71" s="195"/>
      <c r="O71" s="195"/>
      <c r="P71" s="195"/>
    </row>
    <row r="72" spans="4:16" ht="18.75">
      <c r="D72" s="195"/>
      <c r="E72" s="195"/>
      <c r="F72" s="195"/>
      <c r="G72" s="195"/>
      <c r="H72" s="195"/>
      <c r="I72" s="195"/>
      <c r="J72" s="195"/>
      <c r="K72" s="195"/>
      <c r="L72" s="195"/>
      <c r="M72" s="195"/>
      <c r="N72" s="195"/>
      <c r="O72" s="195"/>
      <c r="P72" s="195"/>
    </row>
    <row r="73" spans="4:16" ht="18.75">
      <c r="D73" s="195"/>
      <c r="E73" s="195"/>
      <c r="F73" s="195"/>
      <c r="G73" s="195"/>
      <c r="H73" s="195"/>
      <c r="I73" s="195"/>
      <c r="J73" s="195"/>
      <c r="K73" s="195"/>
      <c r="L73" s="195"/>
      <c r="M73" s="195"/>
      <c r="N73" s="195"/>
      <c r="O73" s="195"/>
      <c r="P73" s="195"/>
    </row>
    <row r="74" spans="4:16" ht="18.75">
      <c r="D74" s="195"/>
      <c r="E74" s="195"/>
      <c r="F74" s="195"/>
      <c r="G74" s="195"/>
      <c r="H74" s="195"/>
      <c r="I74" s="195"/>
      <c r="J74" s="195"/>
      <c r="K74" s="195"/>
      <c r="L74" s="195"/>
      <c r="M74" s="195"/>
      <c r="N74" s="195"/>
      <c r="O74" s="195"/>
      <c r="P74" s="195"/>
    </row>
    <row r="75" spans="4:16" ht="18.75">
      <c r="D75" s="195"/>
      <c r="E75" s="195"/>
      <c r="F75" s="195"/>
      <c r="G75" s="195"/>
      <c r="H75" s="195"/>
      <c r="I75" s="195"/>
      <c r="J75" s="195"/>
      <c r="K75" s="195"/>
      <c r="L75" s="195"/>
      <c r="M75" s="195"/>
      <c r="N75" s="195"/>
      <c r="O75" s="195"/>
      <c r="P75" s="195"/>
    </row>
    <row r="76" spans="4:16" ht="18.75">
      <c r="D76" s="195"/>
      <c r="E76" s="195"/>
      <c r="F76" s="195"/>
      <c r="G76" s="195"/>
      <c r="H76" s="195"/>
      <c r="I76" s="195"/>
      <c r="J76" s="195"/>
      <c r="K76" s="195"/>
      <c r="L76" s="195"/>
      <c r="M76" s="195"/>
      <c r="N76" s="195"/>
      <c r="O76" s="195"/>
      <c r="P76" s="195"/>
    </row>
    <row r="77" spans="4:16" ht="18.75">
      <c r="D77" s="195"/>
      <c r="E77" s="195"/>
      <c r="F77" s="195"/>
      <c r="G77" s="195"/>
      <c r="H77" s="195"/>
      <c r="I77" s="195"/>
      <c r="J77" s="195"/>
      <c r="K77" s="195"/>
      <c r="L77" s="195"/>
      <c r="M77" s="195"/>
      <c r="N77" s="195"/>
      <c r="O77" s="195"/>
      <c r="P77" s="195"/>
    </row>
    <row r="78" spans="4:16" ht="18.75">
      <c r="D78" s="195"/>
      <c r="E78" s="195"/>
      <c r="F78" s="195"/>
      <c r="G78" s="195"/>
      <c r="H78" s="195"/>
      <c r="I78" s="195"/>
      <c r="J78" s="195"/>
      <c r="K78" s="195"/>
      <c r="L78" s="195"/>
      <c r="M78" s="195"/>
      <c r="N78" s="195"/>
      <c r="O78" s="195"/>
      <c r="P78" s="195"/>
    </row>
    <row r="79" spans="4:16" ht="18.75">
      <c r="D79" s="195"/>
      <c r="E79" s="195"/>
      <c r="F79" s="195"/>
      <c r="G79" s="195"/>
      <c r="H79" s="195"/>
      <c r="I79" s="195"/>
      <c r="J79" s="195"/>
      <c r="K79" s="195"/>
      <c r="L79" s="195"/>
      <c r="M79" s="195"/>
      <c r="N79" s="195"/>
      <c r="O79" s="195"/>
      <c r="P79" s="195"/>
    </row>
    <row r="80" spans="4:16" ht="18.75">
      <c r="D80" s="195"/>
      <c r="E80" s="195"/>
      <c r="F80" s="195"/>
      <c r="G80" s="195"/>
      <c r="H80" s="195"/>
      <c r="I80" s="195"/>
      <c r="J80" s="195"/>
      <c r="K80" s="195"/>
      <c r="L80" s="195"/>
      <c r="M80" s="195"/>
      <c r="N80" s="195"/>
      <c r="O80" s="195"/>
      <c r="P80" s="195"/>
    </row>
    <row r="81" spans="4:16" ht="18.75">
      <c r="D81" s="195"/>
      <c r="E81" s="195"/>
      <c r="F81" s="195"/>
      <c r="G81" s="195"/>
      <c r="H81" s="195"/>
      <c r="I81" s="195"/>
      <c r="J81" s="195"/>
      <c r="K81" s="195"/>
      <c r="L81" s="195"/>
      <c r="M81" s="195"/>
      <c r="N81" s="195"/>
      <c r="O81" s="195"/>
      <c r="P81" s="195"/>
    </row>
    <row r="82" spans="4:16" ht="18.75">
      <c r="D82" s="195"/>
      <c r="E82" s="195"/>
      <c r="F82" s="195"/>
      <c r="G82" s="195"/>
      <c r="H82" s="195"/>
      <c r="I82" s="195"/>
      <c r="J82" s="195"/>
      <c r="K82" s="195"/>
      <c r="L82" s="195"/>
      <c r="M82" s="195"/>
      <c r="N82" s="195"/>
      <c r="O82" s="195"/>
      <c r="P82" s="195"/>
    </row>
    <row r="83" spans="4:16" ht="18.75">
      <c r="D83" s="195"/>
      <c r="E83" s="195"/>
      <c r="F83" s="195"/>
      <c r="G83" s="195"/>
      <c r="H83" s="195"/>
      <c r="I83" s="195"/>
      <c r="J83" s="195"/>
      <c r="K83" s="195"/>
      <c r="L83" s="195"/>
      <c r="M83" s="195"/>
      <c r="N83" s="195"/>
      <c r="O83" s="195"/>
      <c r="P83" s="195"/>
    </row>
    <row r="84" spans="4:16" ht="18.75">
      <c r="D84" s="195"/>
      <c r="E84" s="195"/>
      <c r="F84" s="195"/>
      <c r="G84" s="195"/>
      <c r="H84" s="195"/>
      <c r="I84" s="195"/>
      <c r="J84" s="195"/>
      <c r="K84" s="195"/>
      <c r="L84" s="195"/>
      <c r="M84" s="195"/>
      <c r="N84" s="195"/>
      <c r="O84" s="195"/>
      <c r="P84" s="195"/>
    </row>
    <row r="85" spans="4:16" ht="18.75">
      <c r="D85" s="195"/>
      <c r="E85" s="195"/>
      <c r="F85" s="195"/>
      <c r="G85" s="195"/>
      <c r="H85" s="195"/>
      <c r="I85" s="195"/>
      <c r="J85" s="195"/>
      <c r="K85" s="195"/>
      <c r="L85" s="195"/>
      <c r="M85" s="195"/>
      <c r="N85" s="195"/>
      <c r="O85" s="195"/>
      <c r="P85" s="195"/>
    </row>
    <row r="86" spans="4:16" ht="18.75">
      <c r="D86" s="195"/>
      <c r="E86" s="195"/>
      <c r="F86" s="195"/>
      <c r="G86" s="195"/>
      <c r="H86" s="195"/>
      <c r="I86" s="195"/>
      <c r="J86" s="195"/>
      <c r="K86" s="195"/>
      <c r="L86" s="195"/>
      <c r="M86" s="195"/>
      <c r="N86" s="195"/>
      <c r="O86" s="195"/>
      <c r="P86" s="195"/>
    </row>
    <row r="87" spans="4:16" ht="18.75">
      <c r="D87" s="195"/>
      <c r="E87" s="195"/>
      <c r="F87" s="195"/>
      <c r="G87" s="195"/>
      <c r="H87" s="195"/>
      <c r="I87" s="195"/>
      <c r="J87" s="195"/>
      <c r="K87" s="195"/>
      <c r="L87" s="195"/>
      <c r="M87" s="195"/>
      <c r="N87" s="195"/>
      <c r="O87" s="195"/>
      <c r="P87" s="195"/>
    </row>
    <row r="88" spans="4:16" ht="18.75">
      <c r="D88" s="195"/>
      <c r="E88" s="195"/>
      <c r="F88" s="195"/>
      <c r="G88" s="195"/>
      <c r="H88" s="195"/>
      <c r="I88" s="195"/>
      <c r="J88" s="195"/>
      <c r="K88" s="195"/>
      <c r="L88" s="195"/>
      <c r="M88" s="195"/>
      <c r="N88" s="195"/>
      <c r="O88" s="195"/>
      <c r="P88" s="195"/>
    </row>
    <row r="89" spans="4:16" ht="18.75">
      <c r="D89" s="195"/>
      <c r="E89" s="195"/>
      <c r="F89" s="195"/>
      <c r="G89" s="195"/>
      <c r="H89" s="195"/>
      <c r="I89" s="195"/>
      <c r="J89" s="195"/>
      <c r="K89" s="195"/>
      <c r="L89" s="195"/>
      <c r="M89" s="195"/>
      <c r="N89" s="195"/>
      <c r="O89" s="195"/>
      <c r="P89" s="195"/>
    </row>
    <row r="90" spans="4:16" ht="18.75">
      <c r="D90" s="195"/>
      <c r="E90" s="195"/>
      <c r="F90" s="195"/>
      <c r="G90" s="195"/>
      <c r="H90" s="195"/>
      <c r="I90" s="195"/>
      <c r="J90" s="195"/>
      <c r="K90" s="195"/>
      <c r="L90" s="195"/>
      <c r="M90" s="195"/>
      <c r="N90" s="195"/>
      <c r="O90" s="195"/>
      <c r="P90" s="195"/>
    </row>
    <row r="91" spans="4:16" ht="18.75">
      <c r="D91" s="195"/>
      <c r="E91" s="195"/>
      <c r="F91" s="195"/>
      <c r="G91" s="195"/>
      <c r="H91" s="195"/>
      <c r="I91" s="195"/>
      <c r="J91" s="195"/>
      <c r="K91" s="195"/>
      <c r="L91" s="195"/>
      <c r="M91" s="195"/>
      <c r="N91" s="195"/>
      <c r="O91" s="195"/>
      <c r="P91" s="195"/>
    </row>
    <row r="92" spans="4:16" ht="18.75">
      <c r="D92" s="195"/>
      <c r="E92" s="195"/>
      <c r="F92" s="195"/>
      <c r="G92" s="195"/>
      <c r="H92" s="195"/>
      <c r="I92" s="195"/>
      <c r="J92" s="195"/>
      <c r="K92" s="195"/>
      <c r="L92" s="195"/>
      <c r="M92" s="195"/>
      <c r="N92" s="195"/>
      <c r="O92" s="195"/>
      <c r="P92" s="195"/>
    </row>
    <row r="93" spans="4:16" ht="18.75">
      <c r="D93" s="195"/>
      <c r="E93" s="195"/>
      <c r="F93" s="195"/>
      <c r="G93" s="195"/>
      <c r="H93" s="195"/>
      <c r="I93" s="195"/>
      <c r="J93" s="195"/>
      <c r="K93" s="195"/>
      <c r="L93" s="195"/>
      <c r="M93" s="195"/>
      <c r="N93" s="195"/>
      <c r="O93" s="195"/>
      <c r="P93" s="195"/>
    </row>
    <row r="94" spans="4:16" ht="18.75">
      <c r="D94" s="195"/>
      <c r="E94" s="195"/>
      <c r="F94" s="195"/>
      <c r="G94" s="195"/>
      <c r="H94" s="195"/>
      <c r="I94" s="195"/>
      <c r="J94" s="195"/>
      <c r="K94" s="195"/>
      <c r="L94" s="195"/>
      <c r="M94" s="195"/>
      <c r="N94" s="195"/>
      <c r="O94" s="195"/>
      <c r="P94" s="195"/>
    </row>
    <row r="95" spans="4:16" ht="18.75">
      <c r="D95" s="195"/>
      <c r="E95" s="195"/>
      <c r="F95" s="195"/>
      <c r="G95" s="195"/>
      <c r="H95" s="195"/>
      <c r="I95" s="195"/>
      <c r="J95" s="195"/>
      <c r="K95" s="195"/>
      <c r="L95" s="195"/>
      <c r="M95" s="195"/>
      <c r="N95" s="195"/>
      <c r="O95" s="195"/>
      <c r="P95" s="195"/>
    </row>
    <row r="96" spans="4:16" ht="18.75">
      <c r="D96" s="195"/>
      <c r="E96" s="195"/>
      <c r="F96" s="195"/>
      <c r="G96" s="195"/>
      <c r="H96" s="195"/>
      <c r="I96" s="195"/>
      <c r="J96" s="195"/>
      <c r="K96" s="195"/>
      <c r="L96" s="195"/>
      <c r="M96" s="195"/>
      <c r="N96" s="195"/>
      <c r="O96" s="195"/>
      <c r="P96" s="195"/>
    </row>
    <row r="97" spans="4:16" ht="18.75">
      <c r="D97" s="195"/>
      <c r="E97" s="195"/>
      <c r="F97" s="195"/>
      <c r="G97" s="195"/>
      <c r="H97" s="195"/>
      <c r="I97" s="195"/>
      <c r="J97" s="195"/>
      <c r="K97" s="195"/>
      <c r="L97" s="195"/>
      <c r="M97" s="195"/>
      <c r="N97" s="195"/>
      <c r="O97" s="195"/>
      <c r="P97" s="195"/>
    </row>
    <row r="98" spans="4:16" ht="18.75">
      <c r="D98" s="195"/>
      <c r="E98" s="195"/>
      <c r="F98" s="195"/>
      <c r="G98" s="195"/>
      <c r="H98" s="195"/>
      <c r="I98" s="195"/>
      <c r="J98" s="195"/>
      <c r="K98" s="195"/>
      <c r="L98" s="195"/>
      <c r="M98" s="195"/>
      <c r="N98" s="195"/>
      <c r="O98" s="195"/>
      <c r="P98" s="195"/>
    </row>
    <row r="99" spans="4:16" ht="18.75">
      <c r="D99" s="195"/>
      <c r="E99" s="195"/>
      <c r="F99" s="195"/>
      <c r="G99" s="195"/>
      <c r="H99" s="195"/>
      <c r="I99" s="195"/>
      <c r="J99" s="195"/>
      <c r="K99" s="195"/>
      <c r="L99" s="195"/>
      <c r="M99" s="195"/>
      <c r="N99" s="195"/>
      <c r="O99" s="195"/>
      <c r="P99" s="195"/>
    </row>
    <row r="100" spans="4:16" ht="18.75">
      <c r="D100" s="195"/>
      <c r="E100" s="195"/>
      <c r="F100" s="195"/>
      <c r="G100" s="195"/>
      <c r="H100" s="195"/>
      <c r="I100" s="195"/>
      <c r="J100" s="195"/>
      <c r="K100" s="195"/>
      <c r="L100" s="195"/>
      <c r="M100" s="195"/>
      <c r="N100" s="195"/>
      <c r="O100" s="195"/>
      <c r="P100" s="195"/>
    </row>
    <row r="101" spans="4:16" ht="18.75">
      <c r="D101" s="195"/>
      <c r="E101" s="195"/>
      <c r="F101" s="195"/>
      <c r="G101" s="195"/>
      <c r="H101" s="195"/>
      <c r="I101" s="195"/>
      <c r="J101" s="195"/>
      <c r="K101" s="195"/>
      <c r="L101" s="195"/>
      <c r="M101" s="195"/>
      <c r="N101" s="195"/>
      <c r="O101" s="195"/>
      <c r="P101" s="195"/>
    </row>
    <row r="102" spans="4:16" ht="18.75">
      <c r="D102" s="195"/>
      <c r="E102" s="195"/>
      <c r="F102" s="195"/>
      <c r="G102" s="195"/>
      <c r="H102" s="195"/>
      <c r="I102" s="195"/>
      <c r="J102" s="195"/>
      <c r="K102" s="195"/>
      <c r="L102" s="195"/>
      <c r="M102" s="195"/>
      <c r="N102" s="195"/>
      <c r="O102" s="195"/>
      <c r="P102" s="195"/>
    </row>
    <row r="103" spans="4:16" ht="18.75">
      <c r="D103" s="195"/>
      <c r="E103" s="195"/>
      <c r="F103" s="195"/>
      <c r="G103" s="195"/>
      <c r="H103" s="195"/>
      <c r="I103" s="195"/>
      <c r="J103" s="195"/>
      <c r="K103" s="195"/>
      <c r="L103" s="195"/>
      <c r="M103" s="195"/>
      <c r="N103" s="195"/>
      <c r="O103" s="195"/>
      <c r="P103" s="195"/>
    </row>
    <row r="104" spans="4:16" ht="18.75">
      <c r="D104" s="195"/>
      <c r="E104" s="195"/>
      <c r="F104" s="195"/>
      <c r="G104" s="195"/>
      <c r="H104" s="195"/>
      <c r="I104" s="195"/>
      <c r="J104" s="195"/>
      <c r="K104" s="195"/>
      <c r="L104" s="195"/>
      <c r="M104" s="195"/>
      <c r="N104" s="195"/>
      <c r="O104" s="195"/>
      <c r="P104" s="195"/>
    </row>
    <row r="105" spans="4:16" ht="18.75">
      <c r="D105" s="195"/>
      <c r="E105" s="195"/>
      <c r="F105" s="195"/>
      <c r="G105" s="195"/>
      <c r="H105" s="195"/>
      <c r="I105" s="195"/>
      <c r="J105" s="195"/>
      <c r="K105" s="195"/>
      <c r="L105" s="195"/>
      <c r="M105" s="195"/>
      <c r="N105" s="195"/>
      <c r="O105" s="195"/>
      <c r="P105" s="195"/>
    </row>
    <row r="106" spans="4:16" ht="18.75">
      <c r="D106" s="195"/>
      <c r="E106" s="195"/>
      <c r="F106" s="195"/>
      <c r="G106" s="195"/>
      <c r="H106" s="195"/>
      <c r="I106" s="195"/>
      <c r="J106" s="195"/>
      <c r="K106" s="195"/>
      <c r="L106" s="195"/>
      <c r="M106" s="195"/>
      <c r="N106" s="195"/>
      <c r="O106" s="195"/>
      <c r="P106" s="195"/>
    </row>
    <row r="107" spans="4:16" ht="18.75">
      <c r="D107" s="195"/>
      <c r="E107" s="195"/>
      <c r="F107" s="195"/>
      <c r="G107" s="195"/>
      <c r="H107" s="195"/>
      <c r="I107" s="195"/>
      <c r="J107" s="195"/>
      <c r="K107" s="195"/>
      <c r="L107" s="195"/>
      <c r="M107" s="195"/>
      <c r="N107" s="195"/>
      <c r="O107" s="195"/>
      <c r="P107" s="195"/>
    </row>
    <row r="108" spans="4:16" ht="18.75">
      <c r="D108" s="195"/>
      <c r="E108" s="195"/>
      <c r="F108" s="195"/>
      <c r="G108" s="195"/>
      <c r="H108" s="195"/>
      <c r="I108" s="195"/>
      <c r="J108" s="195"/>
      <c r="K108" s="195"/>
      <c r="L108" s="195"/>
      <c r="M108" s="195"/>
      <c r="N108" s="195"/>
      <c r="O108" s="195"/>
      <c r="P108" s="195"/>
    </row>
    <row r="109" spans="4:16" ht="18.75">
      <c r="D109" s="195"/>
      <c r="E109" s="195"/>
      <c r="F109" s="195"/>
      <c r="G109" s="195"/>
      <c r="H109" s="195"/>
      <c r="I109" s="195"/>
      <c r="J109" s="195"/>
      <c r="K109" s="195"/>
      <c r="L109" s="195"/>
      <c r="M109" s="195"/>
      <c r="N109" s="195"/>
      <c r="O109" s="195"/>
      <c r="P109" s="195"/>
    </row>
    <row r="110" spans="4:16" ht="18.75">
      <c r="D110" s="195"/>
      <c r="E110" s="195"/>
      <c r="F110" s="195"/>
      <c r="G110" s="195"/>
      <c r="H110" s="195"/>
      <c r="I110" s="195"/>
      <c r="J110" s="195"/>
      <c r="K110" s="195"/>
      <c r="L110" s="195"/>
      <c r="M110" s="195"/>
      <c r="N110" s="195"/>
      <c r="O110" s="195"/>
      <c r="P110" s="195"/>
    </row>
  </sheetData>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r:id="rId1"/>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workbookViewId="0" topLeftCell="A1">
      <selection activeCell="A1" sqref="A1:H1"/>
    </sheetView>
  </sheetViews>
  <sheetFormatPr defaultColWidth="9.140625" defaultRowHeight="12.75"/>
  <cols>
    <col min="1" max="1" width="7.8515625" style="253" customWidth="1"/>
    <col min="2" max="2" width="3.28125" style="253" customWidth="1"/>
    <col min="3" max="3" width="34.28125" style="253" customWidth="1"/>
    <col min="4" max="4" width="15.7109375" style="254" customWidth="1"/>
    <col min="5" max="5" width="19.140625" style="254" customWidth="1"/>
    <col min="6" max="6" width="19.8515625" style="253" customWidth="1"/>
    <col min="7" max="7" width="20.421875" style="253" customWidth="1"/>
    <col min="8" max="8" width="18.8515625" style="253" customWidth="1"/>
    <col min="9" max="9" width="18.7109375" style="253" customWidth="1"/>
    <col min="10" max="10" width="19.7109375" style="253" customWidth="1"/>
    <col min="11" max="12" width="13.28125" style="253" customWidth="1"/>
    <col min="13" max="16384" width="9.140625" style="253" customWidth="1"/>
  </cols>
  <sheetData>
    <row r="1" spans="1:8" s="196" customFormat="1" ht="19.5" customHeight="1">
      <c r="A1" s="296" t="s">
        <v>132</v>
      </c>
      <c r="B1" s="296"/>
      <c r="C1" s="296"/>
      <c r="D1" s="296"/>
      <c r="E1" s="296"/>
      <c r="F1" s="296"/>
      <c r="G1" s="296"/>
      <c r="H1" s="296"/>
    </row>
    <row r="2" spans="1:8" s="197" customFormat="1" ht="24.75" customHeight="1">
      <c r="A2" s="315"/>
      <c r="B2" s="315"/>
      <c r="C2" s="315"/>
      <c r="D2" s="315"/>
      <c r="E2" s="315"/>
      <c r="F2" s="315"/>
      <c r="G2" s="315"/>
      <c r="H2" s="315"/>
    </row>
    <row r="3" spans="1:8" s="197" customFormat="1" ht="19.5" customHeight="1">
      <c r="A3" s="290" t="s">
        <v>176</v>
      </c>
      <c r="B3" s="290"/>
      <c r="C3" s="290"/>
      <c r="D3" s="290"/>
      <c r="E3" s="290"/>
      <c r="F3" s="290"/>
      <c r="G3" s="290"/>
      <c r="H3" s="290"/>
    </row>
    <row r="4" spans="1:8" s="197" customFormat="1" ht="19.5" customHeight="1">
      <c r="A4" s="290" t="s">
        <v>377</v>
      </c>
      <c r="B4" s="290"/>
      <c r="C4" s="290"/>
      <c r="D4" s="290"/>
      <c r="E4" s="290"/>
      <c r="F4" s="290"/>
      <c r="G4" s="290"/>
      <c r="H4" s="290"/>
    </row>
    <row r="5" spans="1:8" s="198" customFormat="1" ht="7.5" customHeight="1" thickBot="1">
      <c r="A5" s="316"/>
      <c r="B5" s="316"/>
      <c r="C5" s="316"/>
      <c r="D5" s="316"/>
      <c r="E5" s="316"/>
      <c r="F5" s="316"/>
      <c r="G5" s="316"/>
      <c r="H5" s="316"/>
    </row>
    <row r="6" spans="1:12" s="199" customFormat="1" ht="21" customHeight="1" thickTop="1">
      <c r="A6" s="307" t="s">
        <v>177</v>
      </c>
      <c r="B6" s="308"/>
      <c r="C6" s="311" t="s">
        <v>178</v>
      </c>
      <c r="D6" s="313" t="s">
        <v>179</v>
      </c>
      <c r="E6" s="314"/>
      <c r="F6" s="124" t="s">
        <v>216</v>
      </c>
      <c r="G6" s="300" t="s">
        <v>180</v>
      </c>
      <c r="H6" s="301"/>
      <c r="K6" s="200"/>
      <c r="L6" s="200"/>
    </row>
    <row r="7" spans="1:21" s="199" customFormat="1" ht="21" customHeight="1" thickBot="1">
      <c r="A7" s="309"/>
      <c r="B7" s="310"/>
      <c r="C7" s="312"/>
      <c r="D7" s="127" t="s">
        <v>375</v>
      </c>
      <c r="E7" s="128" t="s">
        <v>133</v>
      </c>
      <c r="F7" s="129" t="s">
        <v>376</v>
      </c>
      <c r="G7" s="127" t="s">
        <v>375</v>
      </c>
      <c r="H7" s="128" t="s">
        <v>133</v>
      </c>
      <c r="J7" s="201"/>
      <c r="K7" s="202"/>
      <c r="L7" s="202"/>
      <c r="M7" s="203"/>
      <c r="N7" s="201"/>
      <c r="O7" s="201"/>
      <c r="P7" s="201"/>
      <c r="Q7" s="201"/>
      <c r="R7" s="201"/>
      <c r="S7" s="201"/>
      <c r="T7" s="201"/>
      <c r="U7" s="201"/>
    </row>
    <row r="8" spans="1:8" s="198" customFormat="1" ht="18" customHeight="1" thickTop="1">
      <c r="A8" s="317"/>
      <c r="B8" s="316"/>
      <c r="C8" s="316"/>
      <c r="D8" s="316"/>
      <c r="E8" s="316"/>
      <c r="F8" s="316"/>
      <c r="G8" s="316"/>
      <c r="H8" s="318"/>
    </row>
    <row r="9" spans="1:11" s="198" customFormat="1" ht="19.5" customHeight="1" thickBot="1">
      <c r="A9" s="302" t="s">
        <v>181</v>
      </c>
      <c r="B9" s="292"/>
      <c r="C9" s="292"/>
      <c r="D9" s="292"/>
      <c r="E9" s="292"/>
      <c r="F9" s="292"/>
      <c r="G9" s="292"/>
      <c r="H9" s="303"/>
      <c r="J9" s="199"/>
      <c r="K9" s="199"/>
    </row>
    <row r="10" spans="1:11" s="209" customFormat="1" ht="21.75" customHeight="1" thickTop="1">
      <c r="A10" s="133" t="s">
        <v>182</v>
      </c>
      <c r="B10" s="134"/>
      <c r="C10" s="135" t="s">
        <v>183</v>
      </c>
      <c r="D10" s="204">
        <v>1838.5264993600908</v>
      </c>
      <c r="E10" s="205">
        <v>1386.2998298580942</v>
      </c>
      <c r="F10" s="206">
        <v>0.3262112998659805</v>
      </c>
      <c r="G10" s="207">
        <v>0.1933838254646399</v>
      </c>
      <c r="H10" s="208">
        <v>0.19070631217829093</v>
      </c>
      <c r="J10" s="210"/>
      <c r="K10" s="210"/>
    </row>
    <row r="11" spans="1:8" s="217" customFormat="1" ht="19.5" customHeight="1">
      <c r="A11" s="211"/>
      <c r="B11" s="143" t="s">
        <v>184</v>
      </c>
      <c r="C11" s="144" t="s">
        <v>185</v>
      </c>
      <c r="D11" s="212">
        <v>1341.0887020729112</v>
      </c>
      <c r="E11" s="213">
        <v>1056.7313408204288</v>
      </c>
      <c r="F11" s="214">
        <v>0.2690914428938125</v>
      </c>
      <c r="G11" s="215">
        <v>0.14106125942951311</v>
      </c>
      <c r="H11" s="216">
        <v>0.1453692286694671</v>
      </c>
    </row>
    <row r="12" spans="1:21" s="217" customFormat="1" ht="19.5" customHeight="1">
      <c r="A12" s="218"/>
      <c r="B12" s="151" t="s">
        <v>186</v>
      </c>
      <c r="C12" s="152" t="s">
        <v>187</v>
      </c>
      <c r="D12" s="219">
        <v>167.52690875427373</v>
      </c>
      <c r="E12" s="220">
        <v>158.47745460043268</v>
      </c>
      <c r="F12" s="221">
        <v>0.0571024703586851</v>
      </c>
      <c r="G12" s="222">
        <v>0.01762117352915124</v>
      </c>
      <c r="H12" s="223">
        <v>0.021800948308090557</v>
      </c>
      <c r="J12" s="224"/>
      <c r="K12" s="225"/>
      <c r="L12" s="226"/>
      <c r="M12" s="227"/>
      <c r="N12" s="224"/>
      <c r="O12" s="224"/>
      <c r="P12" s="227"/>
      <c r="Q12" s="224"/>
      <c r="R12" s="224"/>
      <c r="S12" s="224"/>
      <c r="T12" s="224"/>
      <c r="U12" s="224"/>
    </row>
    <row r="13" spans="1:21" s="217" customFormat="1" ht="34.5" customHeight="1">
      <c r="A13" s="218"/>
      <c r="B13" s="151" t="s">
        <v>188</v>
      </c>
      <c r="C13" s="161" t="s">
        <v>189</v>
      </c>
      <c r="D13" s="212">
        <v>329.9108885329058</v>
      </c>
      <c r="E13" s="213">
        <v>171.09103443723276</v>
      </c>
      <c r="F13" s="221">
        <v>0.9282768943333406</v>
      </c>
      <c r="G13" s="222">
        <v>0.03470139250597555</v>
      </c>
      <c r="H13" s="223">
        <v>0.023536135200733273</v>
      </c>
      <c r="J13" s="224"/>
      <c r="K13" s="225"/>
      <c r="L13" s="226"/>
      <c r="M13" s="227"/>
      <c r="N13" s="224"/>
      <c r="O13" s="224"/>
      <c r="P13" s="228"/>
      <c r="Q13" s="224"/>
      <c r="R13" s="224"/>
      <c r="S13" s="224"/>
      <c r="T13" s="224"/>
      <c r="U13" s="224"/>
    </row>
    <row r="14" spans="1:8" s="209" customFormat="1" ht="21.75" customHeight="1">
      <c r="A14" s="163" t="s">
        <v>190</v>
      </c>
      <c r="B14" s="164"/>
      <c r="C14" s="165" t="s">
        <v>191</v>
      </c>
      <c r="D14" s="229">
        <v>412.4396770580663</v>
      </c>
      <c r="E14" s="230">
        <v>337.4166176896475</v>
      </c>
      <c r="F14" s="231">
        <v>0.2223454786611141</v>
      </c>
      <c r="G14" s="232">
        <v>0.043382112006897997</v>
      </c>
      <c r="H14" s="233">
        <v>0.046416711191439565</v>
      </c>
    </row>
    <row r="15" spans="1:21" s="217" customFormat="1" ht="34.5" customHeight="1">
      <c r="A15" s="218"/>
      <c r="B15" s="151" t="s">
        <v>190</v>
      </c>
      <c r="C15" s="171" t="s">
        <v>192</v>
      </c>
      <c r="D15" s="212">
        <v>412.4396770580663</v>
      </c>
      <c r="E15" s="213">
        <v>337.4166176896475</v>
      </c>
      <c r="F15" s="221">
        <v>0.2223454786611141</v>
      </c>
      <c r="G15" s="222">
        <v>0.043382112006897997</v>
      </c>
      <c r="H15" s="223">
        <v>0.046416711191439565</v>
      </c>
      <c r="J15" s="224"/>
      <c r="K15" s="225"/>
      <c r="L15" s="226"/>
      <c r="M15" s="227"/>
      <c r="N15" s="224"/>
      <c r="O15" s="224"/>
      <c r="P15" s="234"/>
      <c r="Q15" s="224"/>
      <c r="R15" s="224"/>
      <c r="S15" s="224"/>
      <c r="T15" s="224"/>
      <c r="U15" s="224"/>
    </row>
    <row r="16" spans="1:8" s="209" customFormat="1" ht="21.75" customHeight="1">
      <c r="A16" s="163" t="s">
        <v>193</v>
      </c>
      <c r="B16" s="164"/>
      <c r="C16" s="165" t="s">
        <v>194</v>
      </c>
      <c r="D16" s="229">
        <v>3039.274037155288</v>
      </c>
      <c r="E16" s="230">
        <v>2306.6701504233315</v>
      </c>
      <c r="F16" s="231">
        <v>0.3176023613941965</v>
      </c>
      <c r="G16" s="232">
        <v>0.31968342047015263</v>
      </c>
      <c r="H16" s="233">
        <v>0.3173170394488228</v>
      </c>
    </row>
    <row r="17" spans="1:21" s="217" customFormat="1" ht="19.5" customHeight="1">
      <c r="A17" s="235"/>
      <c r="B17" s="151" t="s">
        <v>193</v>
      </c>
      <c r="C17" s="152" t="s">
        <v>195</v>
      </c>
      <c r="D17" s="212">
        <v>3039.274037155288</v>
      </c>
      <c r="E17" s="213">
        <v>2306.6701504233315</v>
      </c>
      <c r="F17" s="221">
        <v>0.3176023613941965</v>
      </c>
      <c r="G17" s="222">
        <v>0.31968342047015263</v>
      </c>
      <c r="H17" s="223">
        <v>0.3173170394488228</v>
      </c>
      <c r="J17" s="224"/>
      <c r="K17" s="225"/>
      <c r="L17" s="226"/>
      <c r="M17" s="227"/>
      <c r="N17" s="224"/>
      <c r="O17" s="224"/>
      <c r="P17" s="227"/>
      <c r="Q17" s="224"/>
      <c r="R17" s="224"/>
      <c r="S17" s="224"/>
      <c r="T17" s="224"/>
      <c r="U17" s="224"/>
    </row>
    <row r="18" spans="1:8" s="209" customFormat="1" ht="21.75" customHeight="1">
      <c r="A18" s="163" t="s">
        <v>196</v>
      </c>
      <c r="B18" s="164"/>
      <c r="C18" s="165" t="s">
        <v>197</v>
      </c>
      <c r="D18" s="229">
        <v>4044.1825824289976</v>
      </c>
      <c r="E18" s="230">
        <v>3096.023453603857</v>
      </c>
      <c r="F18" s="231">
        <v>0.3062506285995532</v>
      </c>
      <c r="G18" s="232">
        <v>0.42538385981371113</v>
      </c>
      <c r="H18" s="233">
        <v>0.4259044129831033</v>
      </c>
    </row>
    <row r="19" spans="1:21" s="217" customFormat="1" ht="19.5" customHeight="1">
      <c r="A19" s="235"/>
      <c r="B19" s="151" t="s">
        <v>198</v>
      </c>
      <c r="C19" s="152" t="s">
        <v>199</v>
      </c>
      <c r="D19" s="212">
        <v>1005.7216488381442</v>
      </c>
      <c r="E19" s="213">
        <v>791.6185478100883</v>
      </c>
      <c r="F19" s="221">
        <v>0.27046246152309705</v>
      </c>
      <c r="G19" s="222">
        <v>0.10578596494128258</v>
      </c>
      <c r="H19" s="223">
        <v>0.10889899187266684</v>
      </c>
      <c r="J19" s="224"/>
      <c r="K19" s="225"/>
      <c r="L19" s="226"/>
      <c r="M19" s="227"/>
      <c r="N19" s="224"/>
      <c r="O19" s="224"/>
      <c r="P19" s="227"/>
      <c r="Q19" s="224"/>
      <c r="R19" s="224"/>
      <c r="S19" s="224"/>
      <c r="T19" s="224"/>
      <c r="U19" s="224"/>
    </row>
    <row r="20" spans="1:21" s="217" customFormat="1" ht="34.5" customHeight="1">
      <c r="A20" s="235"/>
      <c r="B20" s="151" t="s">
        <v>200</v>
      </c>
      <c r="C20" s="161" t="s">
        <v>201</v>
      </c>
      <c r="D20" s="219">
        <v>1528.8214746304693</v>
      </c>
      <c r="E20" s="220">
        <v>1135.953635798368</v>
      </c>
      <c r="F20" s="221">
        <v>0.34584848047604244</v>
      </c>
      <c r="G20" s="222">
        <v>0.16080776933018612</v>
      </c>
      <c r="H20" s="223">
        <v>0.15626744231138182</v>
      </c>
      <c r="J20" s="224"/>
      <c r="K20" s="225"/>
      <c r="L20" s="226"/>
      <c r="M20" s="227"/>
      <c r="N20" s="224"/>
      <c r="O20" s="224"/>
      <c r="P20" s="227"/>
      <c r="Q20" s="224"/>
      <c r="R20" s="224"/>
      <c r="S20" s="224"/>
      <c r="T20" s="224"/>
      <c r="U20" s="224"/>
    </row>
    <row r="21" spans="1:21" s="217" customFormat="1" ht="19.5" customHeight="1">
      <c r="A21" s="235"/>
      <c r="B21" s="151" t="s">
        <v>202</v>
      </c>
      <c r="C21" s="152" t="s">
        <v>203</v>
      </c>
      <c r="D21" s="219">
        <v>871.1631995200376</v>
      </c>
      <c r="E21" s="220">
        <v>651.245002214613</v>
      </c>
      <c r="F21" s="221">
        <v>0.33768888292052046</v>
      </c>
      <c r="G21" s="222">
        <v>0.0916325504069899</v>
      </c>
      <c r="H21" s="223">
        <v>0.08958850749451862</v>
      </c>
      <c r="J21" s="224"/>
      <c r="K21" s="225"/>
      <c r="L21" s="226"/>
      <c r="M21" s="227"/>
      <c r="N21" s="224"/>
      <c r="O21" s="224"/>
      <c r="P21" s="227"/>
      <c r="Q21" s="224"/>
      <c r="R21" s="224"/>
      <c r="S21" s="224"/>
      <c r="T21" s="224"/>
      <c r="U21" s="224"/>
    </row>
    <row r="22" spans="1:21" s="217" customFormat="1" ht="19.5" customHeight="1">
      <c r="A22" s="235"/>
      <c r="B22" s="151" t="s">
        <v>204</v>
      </c>
      <c r="C22" s="152" t="s">
        <v>205</v>
      </c>
      <c r="D22" s="212">
        <v>638.476259440347</v>
      </c>
      <c r="E22" s="213">
        <v>517.2062677807874</v>
      </c>
      <c r="F22" s="221">
        <v>0.2344712336528736</v>
      </c>
      <c r="G22" s="222">
        <v>0.06715757513525258</v>
      </c>
      <c r="H22" s="223">
        <v>0.07114947130453597</v>
      </c>
      <c r="J22" s="224"/>
      <c r="K22" s="225"/>
      <c r="L22" s="226"/>
      <c r="M22" s="227"/>
      <c r="N22" s="224"/>
      <c r="O22" s="224"/>
      <c r="P22" s="227"/>
      <c r="Q22" s="224"/>
      <c r="R22" s="224"/>
      <c r="S22" s="224"/>
      <c r="T22" s="224"/>
      <c r="U22" s="224"/>
    </row>
    <row r="23" spans="1:8" s="209" customFormat="1" ht="21.75" customHeight="1">
      <c r="A23" s="163">
        <v>9</v>
      </c>
      <c r="B23" s="164"/>
      <c r="C23" s="165" t="s">
        <v>206</v>
      </c>
      <c r="D23" s="229">
        <v>172.7140854957665</v>
      </c>
      <c r="E23" s="230">
        <v>142.88174072843734</v>
      </c>
      <c r="F23" s="231">
        <v>0.20879046276479007</v>
      </c>
      <c r="G23" s="232">
        <v>0.018166782244598213</v>
      </c>
      <c r="H23" s="233">
        <v>0.019655524198343318</v>
      </c>
    </row>
    <row r="24" spans="1:21" s="217" customFormat="1" ht="34.5" customHeight="1" thickBot="1">
      <c r="A24" s="236"/>
      <c r="B24" s="175" t="s">
        <v>207</v>
      </c>
      <c r="C24" s="176" t="s">
        <v>208</v>
      </c>
      <c r="D24" s="237">
        <v>172.7140854957665</v>
      </c>
      <c r="E24" s="238">
        <v>142.88174072843734</v>
      </c>
      <c r="F24" s="239">
        <v>0.20879046276479007</v>
      </c>
      <c r="G24" s="240">
        <v>0.018166782244598213</v>
      </c>
      <c r="H24" s="241">
        <v>0.019655524198343318</v>
      </c>
      <c r="J24" s="224"/>
      <c r="K24" s="225"/>
      <c r="L24" s="226"/>
      <c r="M24" s="227"/>
      <c r="N24" s="224"/>
      <c r="O24" s="224"/>
      <c r="P24" s="227"/>
      <c r="Q24" s="224"/>
      <c r="R24" s="224"/>
      <c r="S24" s="224"/>
      <c r="T24" s="224"/>
      <c r="U24" s="224"/>
    </row>
    <row r="25" spans="1:21" s="199" customFormat="1" ht="21.75" customHeight="1" thickBot="1" thickTop="1">
      <c r="A25" s="319" t="s">
        <v>209</v>
      </c>
      <c r="B25" s="320"/>
      <c r="C25" s="242" t="s">
        <v>210</v>
      </c>
      <c r="D25" s="243">
        <v>9507.13688149821</v>
      </c>
      <c r="E25" s="244">
        <v>7269.291792303368</v>
      </c>
      <c r="F25" s="245">
        <v>0.30784912108828033</v>
      </c>
      <c r="G25" s="246">
        <v>1</v>
      </c>
      <c r="H25" s="247">
        <v>1</v>
      </c>
      <c r="J25" s="201"/>
      <c r="K25" s="248"/>
      <c r="L25" s="248"/>
      <c r="M25" s="203"/>
      <c r="N25" s="201"/>
      <c r="O25" s="201"/>
      <c r="P25" s="201"/>
      <c r="Q25" s="201"/>
      <c r="R25" s="201"/>
      <c r="S25" s="201"/>
      <c r="T25" s="201"/>
      <c r="U25" s="201"/>
    </row>
    <row r="26" spans="1:8" s="198" customFormat="1" ht="18" customHeight="1" thickTop="1">
      <c r="A26" s="317"/>
      <c r="B26" s="316"/>
      <c r="C26" s="316"/>
      <c r="D26" s="316"/>
      <c r="E26" s="316"/>
      <c r="F26" s="316"/>
      <c r="G26" s="316"/>
      <c r="H26" s="318"/>
    </row>
    <row r="27" spans="1:8" s="198" customFormat="1" ht="19.5" customHeight="1" thickBot="1">
      <c r="A27" s="304" t="s">
        <v>211</v>
      </c>
      <c r="B27" s="305"/>
      <c r="C27" s="305"/>
      <c r="D27" s="305"/>
      <c r="E27" s="305"/>
      <c r="F27" s="305"/>
      <c r="G27" s="305"/>
      <c r="H27" s="306"/>
    </row>
    <row r="28" spans="1:8" s="209" customFormat="1" ht="21.75" customHeight="1" thickTop="1">
      <c r="A28" s="133" t="s">
        <v>182</v>
      </c>
      <c r="B28" s="134"/>
      <c r="C28" s="135" t="s">
        <v>183</v>
      </c>
      <c r="D28" s="204">
        <v>1862.8028404333922</v>
      </c>
      <c r="E28" s="205">
        <v>1592.0693770123166</v>
      </c>
      <c r="F28" s="206">
        <v>0.17005129759428894</v>
      </c>
      <c r="G28" s="207">
        <v>0.1180923773309483</v>
      </c>
      <c r="H28" s="208">
        <v>0.11375175233056596</v>
      </c>
    </row>
    <row r="29" spans="1:8" s="217" customFormat="1" ht="19.5" customHeight="1">
      <c r="A29" s="249"/>
      <c r="B29" s="143" t="s">
        <v>184</v>
      </c>
      <c r="C29" s="144" t="s">
        <v>185</v>
      </c>
      <c r="D29" s="212">
        <v>1610.6618440933516</v>
      </c>
      <c r="E29" s="213">
        <v>1384.7632291187545</v>
      </c>
      <c r="F29" s="214">
        <v>0.1631315810706182</v>
      </c>
      <c r="G29" s="215">
        <v>0.10210790005075379</v>
      </c>
      <c r="H29" s="216">
        <v>0.09893993700877064</v>
      </c>
    </row>
    <row r="30" spans="1:21" s="217" customFormat="1" ht="19.5" customHeight="1">
      <c r="A30" s="250"/>
      <c r="B30" s="151" t="s">
        <v>186</v>
      </c>
      <c r="C30" s="152" t="s">
        <v>187</v>
      </c>
      <c r="D30" s="219">
        <v>178.43255507458227</v>
      </c>
      <c r="E30" s="220">
        <v>137.3200350079215</v>
      </c>
      <c r="F30" s="221">
        <v>0.29939200106007213</v>
      </c>
      <c r="G30" s="222">
        <v>0.011311730991933834</v>
      </c>
      <c r="H30" s="223">
        <v>0.009811378095569569</v>
      </c>
      <c r="J30" s="224"/>
      <c r="K30" s="225"/>
      <c r="L30" s="226"/>
      <c r="M30" s="227"/>
      <c r="N30" s="224"/>
      <c r="O30" s="224"/>
      <c r="P30" s="227"/>
      <c r="Q30" s="224"/>
      <c r="R30" s="224"/>
      <c r="S30" s="224"/>
      <c r="T30" s="224"/>
      <c r="U30" s="224"/>
    </row>
    <row r="31" spans="1:21" s="217" customFormat="1" ht="34.5" customHeight="1">
      <c r="A31" s="250"/>
      <c r="B31" s="151" t="s">
        <v>188</v>
      </c>
      <c r="C31" s="161" t="s">
        <v>189</v>
      </c>
      <c r="D31" s="212">
        <v>73.70844126545832</v>
      </c>
      <c r="E31" s="213">
        <v>69.9861128856408</v>
      </c>
      <c r="F31" s="221">
        <v>0.0531866712743414</v>
      </c>
      <c r="G31" s="222">
        <v>0.004672746288260658</v>
      </c>
      <c r="H31" s="223">
        <v>0.00500043722622576</v>
      </c>
      <c r="J31" s="224"/>
      <c r="K31" s="225"/>
      <c r="L31" s="226"/>
      <c r="M31" s="227"/>
      <c r="N31" s="224"/>
      <c r="O31" s="224"/>
      <c r="P31" s="228"/>
      <c r="Q31" s="224"/>
      <c r="R31" s="224"/>
      <c r="S31" s="224"/>
      <c r="T31" s="224"/>
      <c r="U31" s="224"/>
    </row>
    <row r="32" spans="1:8" s="209" customFormat="1" ht="21.75" customHeight="1">
      <c r="A32" s="163" t="s">
        <v>190</v>
      </c>
      <c r="B32" s="164"/>
      <c r="C32" s="165" t="s">
        <v>191</v>
      </c>
      <c r="D32" s="229">
        <v>393.0099705309953</v>
      </c>
      <c r="E32" s="230">
        <v>337.3712809406995</v>
      </c>
      <c r="F32" s="231">
        <v>0.16491827471252818</v>
      </c>
      <c r="G32" s="232">
        <v>0.024914865238219872</v>
      </c>
      <c r="H32" s="233">
        <v>0.024104837984529205</v>
      </c>
    </row>
    <row r="33" spans="1:21" s="217" customFormat="1" ht="34.5" customHeight="1">
      <c r="A33" s="250"/>
      <c r="B33" s="151" t="s">
        <v>190</v>
      </c>
      <c r="C33" s="171" t="s">
        <v>192</v>
      </c>
      <c r="D33" s="212">
        <v>393.0099705309953</v>
      </c>
      <c r="E33" s="213">
        <v>337.3712809406995</v>
      </c>
      <c r="F33" s="221">
        <v>0.16491827471252818</v>
      </c>
      <c r="G33" s="222">
        <v>0.024914865238219872</v>
      </c>
      <c r="H33" s="223">
        <v>0.024104837984529205</v>
      </c>
      <c r="J33" s="224"/>
      <c r="K33" s="225"/>
      <c r="L33" s="226"/>
      <c r="M33" s="227"/>
      <c r="N33" s="224"/>
      <c r="O33" s="224"/>
      <c r="P33" s="234"/>
      <c r="Q33" s="224"/>
      <c r="R33" s="224"/>
      <c r="S33" s="224"/>
      <c r="T33" s="224"/>
      <c r="U33" s="224"/>
    </row>
    <row r="34" spans="1:8" s="209" customFormat="1" ht="21.75" customHeight="1">
      <c r="A34" s="163" t="s">
        <v>193</v>
      </c>
      <c r="B34" s="164"/>
      <c r="C34" s="165" t="s">
        <v>194</v>
      </c>
      <c r="D34" s="229">
        <v>4368.50298316812</v>
      </c>
      <c r="E34" s="230">
        <v>3652.8195250080917</v>
      </c>
      <c r="F34" s="231">
        <v>0.19592631206121336</v>
      </c>
      <c r="G34" s="232">
        <v>0.27694122612548666</v>
      </c>
      <c r="H34" s="233">
        <v>0.2609902733615368</v>
      </c>
    </row>
    <row r="35" spans="1:21" s="217" customFormat="1" ht="19.5" customHeight="1">
      <c r="A35" s="251"/>
      <c r="B35" s="151" t="s">
        <v>193</v>
      </c>
      <c r="C35" s="152" t="s">
        <v>195</v>
      </c>
      <c r="D35" s="212">
        <v>4368.50298316812</v>
      </c>
      <c r="E35" s="213">
        <v>3652.8195250080917</v>
      </c>
      <c r="F35" s="221">
        <v>0.19592631206121336</v>
      </c>
      <c r="G35" s="222">
        <v>0.27694122612548666</v>
      </c>
      <c r="H35" s="223">
        <v>0.2609902733615368</v>
      </c>
      <c r="J35" s="224"/>
      <c r="K35" s="225"/>
      <c r="L35" s="226"/>
      <c r="M35" s="227"/>
      <c r="N35" s="224"/>
      <c r="O35" s="224"/>
      <c r="P35" s="227"/>
      <c r="Q35" s="224"/>
      <c r="R35" s="224"/>
      <c r="S35" s="224"/>
      <c r="T35" s="224"/>
      <c r="U35" s="224"/>
    </row>
    <row r="36" spans="1:8" s="209" customFormat="1" ht="21.75" customHeight="1">
      <c r="A36" s="163" t="s">
        <v>196</v>
      </c>
      <c r="B36" s="164"/>
      <c r="C36" s="165" t="s">
        <v>197</v>
      </c>
      <c r="D36" s="229">
        <v>9139.902803919857</v>
      </c>
      <c r="E36" s="230">
        <v>8316.194026720159</v>
      </c>
      <c r="F36" s="231">
        <v>0.099048768529582</v>
      </c>
      <c r="G36" s="232">
        <v>0.5794240953796153</v>
      </c>
      <c r="H36" s="233">
        <v>0.5941836812637125</v>
      </c>
    </row>
    <row r="37" spans="1:21" s="217" customFormat="1" ht="19.5" customHeight="1">
      <c r="A37" s="251"/>
      <c r="B37" s="151" t="s">
        <v>198</v>
      </c>
      <c r="C37" s="152" t="s">
        <v>199</v>
      </c>
      <c r="D37" s="212">
        <v>2448.6016901955627</v>
      </c>
      <c r="E37" s="213">
        <v>1990.5700744024803</v>
      </c>
      <c r="F37" s="221">
        <v>0.23010072425135397</v>
      </c>
      <c r="G37" s="222">
        <v>0.15522909266366433</v>
      </c>
      <c r="H37" s="223">
        <v>0.1422242255076774</v>
      </c>
      <c r="J37" s="224"/>
      <c r="K37" s="225"/>
      <c r="L37" s="226"/>
      <c r="M37" s="227"/>
      <c r="N37" s="224"/>
      <c r="O37" s="224"/>
      <c r="P37" s="227"/>
      <c r="Q37" s="224"/>
      <c r="R37" s="224"/>
      <c r="S37" s="224"/>
      <c r="T37" s="224"/>
      <c r="U37" s="224"/>
    </row>
    <row r="38" spans="1:21" s="217" customFormat="1" ht="34.5" customHeight="1">
      <c r="A38" s="251"/>
      <c r="B38" s="151" t="s">
        <v>200</v>
      </c>
      <c r="C38" s="161" t="s">
        <v>201</v>
      </c>
      <c r="D38" s="219">
        <v>1859.4171013662453</v>
      </c>
      <c r="E38" s="220">
        <v>1480.5956436006202</v>
      </c>
      <c r="F38" s="221">
        <v>0.25585747155406957</v>
      </c>
      <c r="G38" s="222">
        <v>0.11787773841866887</v>
      </c>
      <c r="H38" s="223">
        <v>0.10578706643339307</v>
      </c>
      <c r="J38" s="224"/>
      <c r="K38" s="225"/>
      <c r="L38" s="226"/>
      <c r="M38" s="227"/>
      <c r="N38" s="224"/>
      <c r="O38" s="224"/>
      <c r="P38" s="227"/>
      <c r="Q38" s="224"/>
      <c r="R38" s="224"/>
      <c r="S38" s="224"/>
      <c r="T38" s="224"/>
      <c r="U38" s="224"/>
    </row>
    <row r="39" spans="1:21" s="217" customFormat="1" ht="19.5" customHeight="1">
      <c r="A39" s="251"/>
      <c r="B39" s="151" t="s">
        <v>202</v>
      </c>
      <c r="C39" s="152" t="s">
        <v>203</v>
      </c>
      <c r="D39" s="219">
        <v>3157.010839725251</v>
      </c>
      <c r="E39" s="220">
        <v>3466.136194443025</v>
      </c>
      <c r="F39" s="221">
        <v>-0.08918442247404168</v>
      </c>
      <c r="G39" s="222">
        <v>0.20013868737498258</v>
      </c>
      <c r="H39" s="223">
        <v>0.24765193755199225</v>
      </c>
      <c r="J39" s="224"/>
      <c r="K39" s="225"/>
      <c r="L39" s="226"/>
      <c r="M39" s="227"/>
      <c r="N39" s="224"/>
      <c r="O39" s="224"/>
      <c r="P39" s="227"/>
      <c r="Q39" s="224"/>
      <c r="R39" s="224"/>
      <c r="S39" s="224"/>
      <c r="T39" s="224"/>
      <c r="U39" s="224"/>
    </row>
    <row r="40" spans="1:21" s="217" customFormat="1" ht="19.5" customHeight="1">
      <c r="A40" s="251"/>
      <c r="B40" s="151" t="s">
        <v>204</v>
      </c>
      <c r="C40" s="152" t="s">
        <v>205</v>
      </c>
      <c r="D40" s="212">
        <v>1674.8731726327978</v>
      </c>
      <c r="E40" s="213">
        <v>1378.8921142740328</v>
      </c>
      <c r="F40" s="221">
        <v>0.21465135328197515</v>
      </c>
      <c r="G40" s="222">
        <v>0.10617857692229946</v>
      </c>
      <c r="H40" s="223">
        <v>0.09852045177064969</v>
      </c>
      <c r="J40" s="224"/>
      <c r="K40" s="225"/>
      <c r="L40" s="226"/>
      <c r="M40" s="227"/>
      <c r="N40" s="224"/>
      <c r="O40" s="224"/>
      <c r="P40" s="227"/>
      <c r="Q40" s="224"/>
      <c r="R40" s="224"/>
      <c r="S40" s="224"/>
      <c r="T40" s="224"/>
      <c r="U40" s="224"/>
    </row>
    <row r="41" spans="1:8" s="209" customFormat="1" ht="21.75" customHeight="1">
      <c r="A41" s="163">
        <v>9</v>
      </c>
      <c r="B41" s="164"/>
      <c r="C41" s="165" t="s">
        <v>206</v>
      </c>
      <c r="D41" s="229">
        <v>9.897246977798048</v>
      </c>
      <c r="E41" s="230">
        <v>97.54448390998449</v>
      </c>
      <c r="F41" s="231">
        <v>-0.8985360670221868</v>
      </c>
      <c r="G41" s="232">
        <v>0.0006274359257299548</v>
      </c>
      <c r="H41" s="233">
        <v>0.006969455059655728</v>
      </c>
    </row>
    <row r="42" spans="1:21" s="217" customFormat="1" ht="34.5" customHeight="1" thickBot="1">
      <c r="A42" s="252"/>
      <c r="B42" s="175" t="s">
        <v>207</v>
      </c>
      <c r="C42" s="176" t="s">
        <v>208</v>
      </c>
      <c r="D42" s="237">
        <v>9.897246977798048</v>
      </c>
      <c r="E42" s="238">
        <v>97.54448390998449</v>
      </c>
      <c r="F42" s="239">
        <v>-0.8985360670221868</v>
      </c>
      <c r="G42" s="240">
        <v>0.0006274359257299548</v>
      </c>
      <c r="H42" s="241">
        <v>0.006969455059655728</v>
      </c>
      <c r="J42" s="224"/>
      <c r="K42" s="225"/>
      <c r="L42" s="226"/>
      <c r="M42" s="227"/>
      <c r="N42" s="224"/>
      <c r="O42" s="224"/>
      <c r="P42" s="227"/>
      <c r="Q42" s="224"/>
      <c r="R42" s="224"/>
      <c r="S42" s="224"/>
      <c r="T42" s="224"/>
      <c r="U42" s="224"/>
    </row>
    <row r="43" spans="1:21" s="199" customFormat="1" ht="21.75" customHeight="1" thickBot="1" thickTop="1">
      <c r="A43" s="294" t="s">
        <v>209</v>
      </c>
      <c r="B43" s="295"/>
      <c r="C43" s="182" t="s">
        <v>212</v>
      </c>
      <c r="D43" s="243">
        <v>15774.115845030163</v>
      </c>
      <c r="E43" s="244">
        <v>13995.99869359125</v>
      </c>
      <c r="F43" s="245">
        <v>0.12704467829459798</v>
      </c>
      <c r="G43" s="246">
        <v>1</v>
      </c>
      <c r="H43" s="247">
        <v>1</v>
      </c>
      <c r="J43" s="201"/>
      <c r="K43" s="248"/>
      <c r="L43" s="248"/>
      <c r="M43" s="203"/>
      <c r="N43" s="201"/>
      <c r="O43" s="201"/>
      <c r="P43" s="201"/>
      <c r="Q43" s="201"/>
      <c r="R43" s="201"/>
      <c r="S43" s="201"/>
      <c r="T43" s="201"/>
      <c r="U43" s="201"/>
    </row>
    <row r="44" ht="12" customHeight="1" thickTop="1"/>
    <row r="45" spans="1:5" s="199" customFormat="1" ht="15.75">
      <c r="A45" s="191" t="s">
        <v>215</v>
      </c>
      <c r="D45" s="255"/>
      <c r="E45" s="255"/>
    </row>
    <row r="46" spans="1:5" s="199" customFormat="1" ht="15.75">
      <c r="A46" s="193" t="s">
        <v>129</v>
      </c>
      <c r="D46" s="255"/>
      <c r="E46" s="255"/>
    </row>
    <row r="47" spans="1:5" s="199" customFormat="1" ht="15.75">
      <c r="A47" s="125"/>
      <c r="C47" s="199" t="s">
        <v>213</v>
      </c>
      <c r="D47" s="255"/>
      <c r="E47" s="255"/>
    </row>
    <row r="48" spans="1:5" s="199" customFormat="1" ht="15.75">
      <c r="A48" s="125"/>
      <c r="C48" s="199" t="s">
        <v>214</v>
      </c>
      <c r="D48" s="255"/>
      <c r="E48" s="255"/>
    </row>
    <row r="49" spans="1:5" s="199" customFormat="1" ht="15.75">
      <c r="A49" s="194" t="s">
        <v>130</v>
      </c>
      <c r="D49" s="255"/>
      <c r="E49" s="255"/>
    </row>
    <row r="50" spans="4:16" ht="18">
      <c r="D50" s="256"/>
      <c r="E50" s="256"/>
      <c r="F50" s="256"/>
      <c r="G50" s="256"/>
      <c r="H50" s="256"/>
      <c r="I50" s="256"/>
      <c r="J50" s="256"/>
      <c r="K50" s="256"/>
      <c r="L50" s="256"/>
      <c r="M50" s="256"/>
      <c r="N50" s="256"/>
      <c r="O50" s="256"/>
      <c r="P50" s="256"/>
    </row>
    <row r="51" spans="4:16" ht="18">
      <c r="D51" s="256"/>
      <c r="E51" s="256"/>
      <c r="F51" s="256"/>
      <c r="G51" s="256"/>
      <c r="H51" s="256"/>
      <c r="I51" s="256"/>
      <c r="J51" s="256"/>
      <c r="K51" s="256"/>
      <c r="L51" s="256"/>
      <c r="M51" s="256"/>
      <c r="N51" s="256"/>
      <c r="O51" s="256"/>
      <c r="P51" s="256"/>
    </row>
    <row r="52" spans="4:16" ht="18">
      <c r="D52" s="256"/>
      <c r="E52" s="256"/>
      <c r="F52" s="256"/>
      <c r="G52" s="256"/>
      <c r="H52" s="256"/>
      <c r="I52" s="256"/>
      <c r="J52" s="256"/>
      <c r="K52" s="256"/>
      <c r="L52" s="256"/>
      <c r="M52" s="256"/>
      <c r="N52" s="256"/>
      <c r="O52" s="256"/>
      <c r="P52" s="256"/>
    </row>
    <row r="53" spans="4:16" ht="18">
      <c r="D53" s="256"/>
      <c r="E53" s="256"/>
      <c r="F53" s="256"/>
      <c r="G53" s="256"/>
      <c r="H53" s="256"/>
      <c r="I53" s="256"/>
      <c r="J53" s="256"/>
      <c r="K53" s="256"/>
      <c r="L53" s="256"/>
      <c r="M53" s="256"/>
      <c r="N53" s="256"/>
      <c r="O53" s="256"/>
      <c r="P53" s="256"/>
    </row>
    <row r="54" spans="4:16" ht="18">
      <c r="D54" s="256"/>
      <c r="E54" s="256"/>
      <c r="F54" s="256"/>
      <c r="G54" s="256"/>
      <c r="H54" s="256"/>
      <c r="I54" s="256"/>
      <c r="J54" s="256"/>
      <c r="K54" s="256"/>
      <c r="L54" s="256"/>
      <c r="M54" s="256"/>
      <c r="N54" s="256"/>
      <c r="O54" s="256"/>
      <c r="P54" s="256"/>
    </row>
    <row r="55" spans="4:16" ht="18">
      <c r="D55" s="256"/>
      <c r="E55" s="256"/>
      <c r="F55" s="256"/>
      <c r="G55" s="256"/>
      <c r="H55" s="256"/>
      <c r="I55" s="256"/>
      <c r="J55" s="256"/>
      <c r="K55" s="256"/>
      <c r="L55" s="256"/>
      <c r="M55" s="256"/>
      <c r="N55" s="256"/>
      <c r="O55" s="256"/>
      <c r="P55" s="256"/>
    </row>
    <row r="56" spans="4:16" ht="18">
      <c r="D56" s="256"/>
      <c r="E56" s="256"/>
      <c r="F56" s="256"/>
      <c r="G56" s="256"/>
      <c r="H56" s="256"/>
      <c r="I56" s="256"/>
      <c r="J56" s="256"/>
      <c r="K56" s="256"/>
      <c r="L56" s="256"/>
      <c r="M56" s="256"/>
      <c r="N56" s="256"/>
      <c r="O56" s="256"/>
      <c r="P56" s="256"/>
    </row>
    <row r="57" spans="4:16" ht="18">
      <c r="D57" s="256"/>
      <c r="E57" s="256"/>
      <c r="F57" s="256"/>
      <c r="G57" s="256"/>
      <c r="H57" s="256"/>
      <c r="I57" s="256"/>
      <c r="J57" s="256"/>
      <c r="K57" s="256"/>
      <c r="L57" s="256"/>
      <c r="M57" s="256"/>
      <c r="N57" s="256"/>
      <c r="O57" s="256"/>
      <c r="P57" s="256"/>
    </row>
    <row r="58" spans="4:16" ht="18">
      <c r="D58" s="256"/>
      <c r="E58" s="256"/>
      <c r="F58" s="256"/>
      <c r="G58" s="256"/>
      <c r="H58" s="256"/>
      <c r="I58" s="256"/>
      <c r="J58" s="256"/>
      <c r="K58" s="256"/>
      <c r="L58" s="256"/>
      <c r="M58" s="256"/>
      <c r="N58" s="256"/>
      <c r="O58" s="256"/>
      <c r="P58" s="256"/>
    </row>
    <row r="59" spans="4:16" ht="18">
      <c r="D59" s="256"/>
      <c r="E59" s="256"/>
      <c r="F59" s="256"/>
      <c r="G59" s="256"/>
      <c r="H59" s="256"/>
      <c r="I59" s="256"/>
      <c r="J59" s="256"/>
      <c r="K59" s="256"/>
      <c r="L59" s="256"/>
      <c r="M59" s="256"/>
      <c r="N59" s="256"/>
      <c r="O59" s="256"/>
      <c r="P59" s="256"/>
    </row>
    <row r="60" spans="4:16" ht="18">
      <c r="D60" s="256"/>
      <c r="E60" s="256"/>
      <c r="F60" s="256"/>
      <c r="G60" s="256"/>
      <c r="H60" s="256"/>
      <c r="I60" s="256"/>
      <c r="J60" s="256"/>
      <c r="K60" s="256"/>
      <c r="L60" s="256"/>
      <c r="M60" s="256"/>
      <c r="N60" s="256"/>
      <c r="O60" s="256"/>
      <c r="P60" s="256"/>
    </row>
    <row r="61" spans="4:16" ht="18">
      <c r="D61" s="256"/>
      <c r="E61" s="256"/>
      <c r="F61" s="256"/>
      <c r="G61" s="256"/>
      <c r="H61" s="256"/>
      <c r="I61" s="256"/>
      <c r="J61" s="256"/>
      <c r="K61" s="256"/>
      <c r="L61" s="256"/>
      <c r="M61" s="256"/>
      <c r="N61" s="256"/>
      <c r="O61" s="256"/>
      <c r="P61" s="256"/>
    </row>
    <row r="62" spans="4:16" ht="18">
      <c r="D62" s="256"/>
      <c r="E62" s="256"/>
      <c r="F62" s="256"/>
      <c r="G62" s="256"/>
      <c r="H62" s="256"/>
      <c r="I62" s="256"/>
      <c r="J62" s="256"/>
      <c r="K62" s="256"/>
      <c r="L62" s="256"/>
      <c r="M62" s="256"/>
      <c r="N62" s="256"/>
      <c r="O62" s="256"/>
      <c r="P62" s="256"/>
    </row>
    <row r="63" spans="4:16" ht="18">
      <c r="D63" s="256"/>
      <c r="E63" s="256"/>
      <c r="F63" s="256"/>
      <c r="G63" s="256"/>
      <c r="H63" s="256"/>
      <c r="I63" s="256"/>
      <c r="J63" s="256"/>
      <c r="K63" s="256"/>
      <c r="L63" s="256"/>
      <c r="M63" s="256"/>
      <c r="N63" s="256"/>
      <c r="O63" s="256"/>
      <c r="P63" s="256"/>
    </row>
    <row r="64" spans="4:16" ht="18">
      <c r="D64" s="256"/>
      <c r="E64" s="256"/>
      <c r="F64" s="256"/>
      <c r="G64" s="256"/>
      <c r="H64" s="256"/>
      <c r="I64" s="256"/>
      <c r="J64" s="256"/>
      <c r="K64" s="256"/>
      <c r="L64" s="256"/>
      <c r="M64" s="256"/>
      <c r="N64" s="256"/>
      <c r="O64" s="256"/>
      <c r="P64" s="256"/>
    </row>
    <row r="65" spans="4:16" ht="18">
      <c r="D65" s="256"/>
      <c r="E65" s="256"/>
      <c r="F65" s="256"/>
      <c r="G65" s="256"/>
      <c r="H65" s="256"/>
      <c r="I65" s="256"/>
      <c r="J65" s="256"/>
      <c r="K65" s="256"/>
      <c r="L65" s="256"/>
      <c r="M65" s="256"/>
      <c r="N65" s="256"/>
      <c r="O65" s="256"/>
      <c r="P65" s="256"/>
    </row>
    <row r="66" spans="4:16" ht="18">
      <c r="D66" s="256"/>
      <c r="E66" s="256"/>
      <c r="F66" s="256"/>
      <c r="G66" s="256"/>
      <c r="H66" s="256"/>
      <c r="I66" s="256"/>
      <c r="J66" s="256"/>
      <c r="K66" s="256"/>
      <c r="L66" s="256"/>
      <c r="M66" s="256"/>
      <c r="N66" s="256"/>
      <c r="O66" s="256"/>
      <c r="P66" s="256"/>
    </row>
    <row r="67" spans="4:16" ht="18">
      <c r="D67" s="256"/>
      <c r="E67" s="256"/>
      <c r="F67" s="256"/>
      <c r="G67" s="256"/>
      <c r="H67" s="256"/>
      <c r="I67" s="256"/>
      <c r="J67" s="256"/>
      <c r="K67" s="256"/>
      <c r="L67" s="256"/>
      <c r="M67" s="256"/>
      <c r="N67" s="256"/>
      <c r="O67" s="256"/>
      <c r="P67" s="256"/>
    </row>
    <row r="68" spans="4:16" ht="18">
      <c r="D68" s="256"/>
      <c r="E68" s="256"/>
      <c r="F68" s="256"/>
      <c r="G68" s="256"/>
      <c r="H68" s="256"/>
      <c r="I68" s="256"/>
      <c r="J68" s="256"/>
      <c r="K68" s="256"/>
      <c r="L68" s="256"/>
      <c r="M68" s="256"/>
      <c r="N68" s="256"/>
      <c r="O68" s="256"/>
      <c r="P68" s="256"/>
    </row>
    <row r="69" spans="4:16" ht="18">
      <c r="D69" s="256"/>
      <c r="E69" s="256"/>
      <c r="F69" s="256"/>
      <c r="G69" s="256"/>
      <c r="H69" s="256"/>
      <c r="I69" s="256"/>
      <c r="J69" s="256"/>
      <c r="K69" s="256"/>
      <c r="L69" s="256"/>
      <c r="M69" s="256"/>
      <c r="N69" s="256"/>
      <c r="O69" s="256"/>
      <c r="P69" s="256"/>
    </row>
    <row r="70" spans="4:16" ht="18">
      <c r="D70" s="256"/>
      <c r="E70" s="256"/>
      <c r="F70" s="256"/>
      <c r="G70" s="256"/>
      <c r="H70" s="256"/>
      <c r="I70" s="256"/>
      <c r="J70" s="256"/>
      <c r="K70" s="256"/>
      <c r="L70" s="256"/>
      <c r="M70" s="256"/>
      <c r="N70" s="256"/>
      <c r="O70" s="256"/>
      <c r="P70" s="256"/>
    </row>
    <row r="71" spans="4:16" ht="18">
      <c r="D71" s="256"/>
      <c r="E71" s="256"/>
      <c r="F71" s="256"/>
      <c r="G71" s="256"/>
      <c r="H71" s="256"/>
      <c r="I71" s="256"/>
      <c r="J71" s="256"/>
      <c r="K71" s="256"/>
      <c r="L71" s="256"/>
      <c r="M71" s="256"/>
      <c r="N71" s="256"/>
      <c r="O71" s="256"/>
      <c r="P71" s="256"/>
    </row>
    <row r="72" spans="4:16" ht="18">
      <c r="D72" s="256"/>
      <c r="E72" s="256"/>
      <c r="F72" s="256"/>
      <c r="G72" s="256"/>
      <c r="H72" s="256"/>
      <c r="I72" s="256"/>
      <c r="J72" s="256"/>
      <c r="K72" s="256"/>
      <c r="L72" s="256"/>
      <c r="M72" s="256"/>
      <c r="N72" s="256"/>
      <c r="O72" s="256"/>
      <c r="P72" s="256"/>
    </row>
    <row r="73" spans="4:16" ht="18">
      <c r="D73" s="256"/>
      <c r="E73" s="256"/>
      <c r="F73" s="256"/>
      <c r="G73" s="256"/>
      <c r="H73" s="256"/>
      <c r="I73" s="256"/>
      <c r="J73" s="256"/>
      <c r="K73" s="256"/>
      <c r="L73" s="256"/>
      <c r="M73" s="256"/>
      <c r="N73" s="256"/>
      <c r="O73" s="256"/>
      <c r="P73" s="256"/>
    </row>
    <row r="74" spans="4:16" ht="18">
      <c r="D74" s="256"/>
      <c r="E74" s="256"/>
      <c r="F74" s="256"/>
      <c r="G74" s="256"/>
      <c r="H74" s="256"/>
      <c r="I74" s="256"/>
      <c r="J74" s="256"/>
      <c r="K74" s="256"/>
      <c r="L74" s="256"/>
      <c r="M74" s="256"/>
      <c r="N74" s="256"/>
      <c r="O74" s="256"/>
      <c r="P74" s="256"/>
    </row>
    <row r="75" spans="4:16" ht="18">
      <c r="D75" s="256"/>
      <c r="E75" s="256"/>
      <c r="F75" s="256"/>
      <c r="G75" s="256"/>
      <c r="H75" s="256"/>
      <c r="I75" s="256"/>
      <c r="J75" s="256"/>
      <c r="K75" s="256"/>
      <c r="L75" s="256"/>
      <c r="M75" s="256"/>
      <c r="N75" s="256"/>
      <c r="O75" s="256"/>
      <c r="P75" s="256"/>
    </row>
    <row r="76" spans="4:16" ht="18">
      <c r="D76" s="256"/>
      <c r="E76" s="256"/>
      <c r="F76" s="256"/>
      <c r="G76" s="256"/>
      <c r="H76" s="256"/>
      <c r="I76" s="256"/>
      <c r="J76" s="256"/>
      <c r="K76" s="256"/>
      <c r="L76" s="256"/>
      <c r="M76" s="256"/>
      <c r="N76" s="256"/>
      <c r="O76" s="256"/>
      <c r="P76" s="256"/>
    </row>
    <row r="77" spans="4:16" ht="18">
      <c r="D77" s="256"/>
      <c r="E77" s="256"/>
      <c r="F77" s="256"/>
      <c r="G77" s="256"/>
      <c r="H77" s="256"/>
      <c r="I77" s="256"/>
      <c r="J77" s="256"/>
      <c r="K77" s="256"/>
      <c r="L77" s="256"/>
      <c r="M77" s="256"/>
      <c r="N77" s="256"/>
      <c r="O77" s="256"/>
      <c r="P77" s="256"/>
    </row>
    <row r="78" spans="4:16" ht="18">
      <c r="D78" s="256"/>
      <c r="E78" s="256"/>
      <c r="F78" s="256"/>
      <c r="G78" s="256"/>
      <c r="H78" s="256"/>
      <c r="I78" s="256"/>
      <c r="J78" s="256"/>
      <c r="K78" s="256"/>
      <c r="L78" s="256"/>
      <c r="M78" s="256"/>
      <c r="N78" s="256"/>
      <c r="O78" s="256"/>
      <c r="P78" s="256"/>
    </row>
    <row r="79" spans="4:16" ht="18">
      <c r="D79" s="256"/>
      <c r="E79" s="256"/>
      <c r="F79" s="256"/>
      <c r="G79" s="256"/>
      <c r="H79" s="256"/>
      <c r="I79" s="256"/>
      <c r="J79" s="256"/>
      <c r="K79" s="256"/>
      <c r="L79" s="256"/>
      <c r="M79" s="256"/>
      <c r="N79" s="256"/>
      <c r="O79" s="256"/>
      <c r="P79" s="256"/>
    </row>
    <row r="80" spans="4:16" ht="18">
      <c r="D80" s="256"/>
      <c r="E80" s="256"/>
      <c r="F80" s="256"/>
      <c r="G80" s="256"/>
      <c r="H80" s="256"/>
      <c r="I80" s="256"/>
      <c r="J80" s="256"/>
      <c r="K80" s="256"/>
      <c r="L80" s="256"/>
      <c r="M80" s="256"/>
      <c r="N80" s="256"/>
      <c r="O80" s="256"/>
      <c r="P80" s="256"/>
    </row>
    <row r="81" spans="4:16" ht="18">
      <c r="D81" s="256"/>
      <c r="E81" s="256"/>
      <c r="F81" s="256"/>
      <c r="G81" s="256"/>
      <c r="H81" s="256"/>
      <c r="I81" s="256"/>
      <c r="J81" s="256"/>
      <c r="K81" s="256"/>
      <c r="L81" s="256"/>
      <c r="M81" s="256"/>
      <c r="N81" s="256"/>
      <c r="O81" s="256"/>
      <c r="P81" s="256"/>
    </row>
    <row r="82" spans="4:16" ht="18">
      <c r="D82" s="256"/>
      <c r="E82" s="256"/>
      <c r="F82" s="256"/>
      <c r="G82" s="256"/>
      <c r="H82" s="256"/>
      <c r="I82" s="256"/>
      <c r="J82" s="256"/>
      <c r="K82" s="256"/>
      <c r="L82" s="256"/>
      <c r="M82" s="256"/>
      <c r="N82" s="256"/>
      <c r="O82" s="256"/>
      <c r="P82" s="256"/>
    </row>
    <row r="83" spans="4:16" ht="18">
      <c r="D83" s="256"/>
      <c r="E83" s="256"/>
      <c r="F83" s="256"/>
      <c r="G83" s="256"/>
      <c r="H83" s="256"/>
      <c r="I83" s="256"/>
      <c r="J83" s="256"/>
      <c r="K83" s="256"/>
      <c r="L83" s="256"/>
      <c r="M83" s="256"/>
      <c r="N83" s="256"/>
      <c r="O83" s="256"/>
      <c r="P83" s="256"/>
    </row>
    <row r="84" spans="4:16" ht="18">
      <c r="D84" s="256"/>
      <c r="E84" s="256"/>
      <c r="F84" s="256"/>
      <c r="G84" s="256"/>
      <c r="H84" s="256"/>
      <c r="I84" s="256"/>
      <c r="J84" s="256"/>
      <c r="K84" s="256"/>
      <c r="L84" s="256"/>
      <c r="M84" s="256"/>
      <c r="N84" s="256"/>
      <c r="O84" s="256"/>
      <c r="P84" s="256"/>
    </row>
    <row r="85" spans="4:16" ht="18">
      <c r="D85" s="256"/>
      <c r="E85" s="256"/>
      <c r="F85" s="256"/>
      <c r="G85" s="256"/>
      <c r="H85" s="256"/>
      <c r="I85" s="256"/>
      <c r="J85" s="256"/>
      <c r="K85" s="256"/>
      <c r="L85" s="256"/>
      <c r="M85" s="256"/>
      <c r="N85" s="256"/>
      <c r="O85" s="256"/>
      <c r="P85" s="256"/>
    </row>
    <row r="86" spans="4:16" ht="18">
      <c r="D86" s="256"/>
      <c r="E86" s="256"/>
      <c r="F86" s="256"/>
      <c r="G86" s="256"/>
      <c r="H86" s="256"/>
      <c r="I86" s="256"/>
      <c r="J86" s="256"/>
      <c r="K86" s="256"/>
      <c r="L86" s="256"/>
      <c r="M86" s="256"/>
      <c r="N86" s="256"/>
      <c r="O86" s="256"/>
      <c r="P86" s="256"/>
    </row>
    <row r="87" spans="4:16" ht="18">
      <c r="D87" s="256"/>
      <c r="E87" s="256"/>
      <c r="F87" s="256"/>
      <c r="G87" s="256"/>
      <c r="H87" s="256"/>
      <c r="I87" s="256"/>
      <c r="J87" s="256"/>
      <c r="K87" s="256"/>
      <c r="L87" s="256"/>
      <c r="M87" s="256"/>
      <c r="N87" s="256"/>
      <c r="O87" s="256"/>
      <c r="P87" s="256"/>
    </row>
    <row r="88" spans="4:16" ht="18">
      <c r="D88" s="256"/>
      <c r="E88" s="256"/>
      <c r="F88" s="256"/>
      <c r="G88" s="256"/>
      <c r="H88" s="256"/>
      <c r="I88" s="256"/>
      <c r="J88" s="256"/>
      <c r="K88" s="256"/>
      <c r="L88" s="256"/>
      <c r="M88" s="256"/>
      <c r="N88" s="256"/>
      <c r="O88" s="256"/>
      <c r="P88" s="256"/>
    </row>
    <row r="89" spans="4:16" ht="18">
      <c r="D89" s="256"/>
      <c r="E89" s="256"/>
      <c r="F89" s="256"/>
      <c r="G89" s="256"/>
      <c r="H89" s="256"/>
      <c r="I89" s="256"/>
      <c r="J89" s="256"/>
      <c r="K89" s="256"/>
      <c r="L89" s="256"/>
      <c r="M89" s="256"/>
      <c r="N89" s="256"/>
      <c r="O89" s="256"/>
      <c r="P89" s="256"/>
    </row>
    <row r="90" spans="4:16" ht="18">
      <c r="D90" s="256"/>
      <c r="E90" s="256"/>
      <c r="F90" s="256"/>
      <c r="G90" s="256"/>
      <c r="H90" s="256"/>
      <c r="I90" s="256"/>
      <c r="J90" s="256"/>
      <c r="K90" s="256"/>
      <c r="L90" s="256"/>
      <c r="M90" s="256"/>
      <c r="N90" s="256"/>
      <c r="O90" s="256"/>
      <c r="P90" s="256"/>
    </row>
    <row r="91" spans="4:16" ht="18">
      <c r="D91" s="256"/>
      <c r="E91" s="256"/>
      <c r="F91" s="256"/>
      <c r="G91" s="256"/>
      <c r="H91" s="256"/>
      <c r="I91" s="256"/>
      <c r="J91" s="256"/>
      <c r="K91" s="256"/>
      <c r="L91" s="256"/>
      <c r="M91" s="256"/>
      <c r="N91" s="256"/>
      <c r="O91" s="256"/>
      <c r="P91" s="256"/>
    </row>
    <row r="92" spans="4:16" ht="18">
      <c r="D92" s="256"/>
      <c r="E92" s="256"/>
      <c r="F92" s="256"/>
      <c r="G92" s="256"/>
      <c r="H92" s="256"/>
      <c r="I92" s="256"/>
      <c r="J92" s="256"/>
      <c r="K92" s="256"/>
      <c r="L92" s="256"/>
      <c r="M92" s="256"/>
      <c r="N92" s="256"/>
      <c r="O92" s="256"/>
      <c r="P92" s="256"/>
    </row>
    <row r="93" spans="4:16" ht="18">
      <c r="D93" s="256"/>
      <c r="E93" s="256"/>
      <c r="F93" s="256"/>
      <c r="G93" s="256"/>
      <c r="H93" s="256"/>
      <c r="I93" s="256"/>
      <c r="J93" s="256"/>
      <c r="K93" s="256"/>
      <c r="L93" s="256"/>
      <c r="M93" s="256"/>
      <c r="N93" s="256"/>
      <c r="O93" s="256"/>
      <c r="P93" s="256"/>
    </row>
    <row r="94" spans="4:16" ht="18">
      <c r="D94" s="256"/>
      <c r="E94" s="256"/>
      <c r="F94" s="256"/>
      <c r="G94" s="256"/>
      <c r="H94" s="256"/>
      <c r="I94" s="256"/>
      <c r="J94" s="256"/>
      <c r="K94" s="256"/>
      <c r="L94" s="256"/>
      <c r="M94" s="256"/>
      <c r="N94" s="256"/>
      <c r="O94" s="256"/>
      <c r="P94" s="256"/>
    </row>
    <row r="95" spans="4:16" ht="18">
      <c r="D95" s="256"/>
      <c r="E95" s="256"/>
      <c r="F95" s="256"/>
      <c r="G95" s="256"/>
      <c r="H95" s="256"/>
      <c r="I95" s="256"/>
      <c r="J95" s="256"/>
      <c r="K95" s="256"/>
      <c r="L95" s="256"/>
      <c r="M95" s="256"/>
      <c r="N95" s="256"/>
      <c r="O95" s="256"/>
      <c r="P95" s="256"/>
    </row>
    <row r="96" spans="4:16" ht="18">
      <c r="D96" s="256"/>
      <c r="E96" s="256"/>
      <c r="F96" s="256"/>
      <c r="G96" s="256"/>
      <c r="H96" s="256"/>
      <c r="I96" s="256"/>
      <c r="J96" s="256"/>
      <c r="K96" s="256"/>
      <c r="L96" s="256"/>
      <c r="M96" s="256"/>
      <c r="N96" s="256"/>
      <c r="O96" s="256"/>
      <c r="P96" s="256"/>
    </row>
    <row r="97" spans="4:16" ht="18">
      <c r="D97" s="256"/>
      <c r="E97" s="256"/>
      <c r="F97" s="256"/>
      <c r="G97" s="256"/>
      <c r="H97" s="256"/>
      <c r="I97" s="256"/>
      <c r="J97" s="256"/>
      <c r="K97" s="256"/>
      <c r="L97" s="256"/>
      <c r="M97" s="256"/>
      <c r="N97" s="256"/>
      <c r="O97" s="256"/>
      <c r="P97" s="256"/>
    </row>
    <row r="98" spans="4:16" ht="18">
      <c r="D98" s="256"/>
      <c r="E98" s="256"/>
      <c r="F98" s="256"/>
      <c r="G98" s="256"/>
      <c r="H98" s="256"/>
      <c r="I98" s="256"/>
      <c r="J98" s="256"/>
      <c r="K98" s="256"/>
      <c r="L98" s="256"/>
      <c r="M98" s="256"/>
      <c r="N98" s="256"/>
      <c r="O98" s="256"/>
      <c r="P98" s="256"/>
    </row>
    <row r="99" spans="4:16" ht="18">
      <c r="D99" s="256"/>
      <c r="E99" s="256"/>
      <c r="F99" s="256"/>
      <c r="G99" s="256"/>
      <c r="H99" s="256"/>
      <c r="I99" s="256"/>
      <c r="J99" s="256"/>
      <c r="K99" s="256"/>
      <c r="L99" s="256"/>
      <c r="M99" s="256"/>
      <c r="N99" s="256"/>
      <c r="O99" s="256"/>
      <c r="P99" s="256"/>
    </row>
    <row r="100" spans="4:16" ht="18">
      <c r="D100" s="256"/>
      <c r="E100" s="256"/>
      <c r="F100" s="256"/>
      <c r="G100" s="256"/>
      <c r="H100" s="256"/>
      <c r="I100" s="256"/>
      <c r="J100" s="256"/>
      <c r="K100" s="256"/>
      <c r="L100" s="256"/>
      <c r="M100" s="256"/>
      <c r="N100" s="256"/>
      <c r="O100" s="256"/>
      <c r="P100" s="256"/>
    </row>
    <row r="101" spans="4:16" ht="18">
      <c r="D101" s="256"/>
      <c r="E101" s="256"/>
      <c r="F101" s="256"/>
      <c r="G101" s="256"/>
      <c r="H101" s="256"/>
      <c r="I101" s="256"/>
      <c r="J101" s="256"/>
      <c r="K101" s="256"/>
      <c r="L101" s="256"/>
      <c r="M101" s="256"/>
      <c r="N101" s="256"/>
      <c r="O101" s="256"/>
      <c r="P101" s="256"/>
    </row>
    <row r="102" spans="4:16" ht="18">
      <c r="D102" s="256"/>
      <c r="E102" s="256"/>
      <c r="F102" s="256"/>
      <c r="G102" s="256"/>
      <c r="H102" s="256"/>
      <c r="I102" s="256"/>
      <c r="J102" s="256"/>
      <c r="K102" s="256"/>
      <c r="L102" s="256"/>
      <c r="M102" s="256"/>
      <c r="N102" s="256"/>
      <c r="O102" s="256"/>
      <c r="P102" s="256"/>
    </row>
    <row r="103" spans="4:16" ht="18">
      <c r="D103" s="256"/>
      <c r="E103" s="256"/>
      <c r="F103" s="256"/>
      <c r="G103" s="256"/>
      <c r="H103" s="256"/>
      <c r="I103" s="256"/>
      <c r="J103" s="256"/>
      <c r="K103" s="256"/>
      <c r="L103" s="256"/>
      <c r="M103" s="256"/>
      <c r="N103" s="256"/>
      <c r="O103" s="256"/>
      <c r="P103" s="256"/>
    </row>
    <row r="104" spans="4:16" ht="18">
      <c r="D104" s="256"/>
      <c r="E104" s="256"/>
      <c r="F104" s="256"/>
      <c r="G104" s="256"/>
      <c r="H104" s="256"/>
      <c r="I104" s="256"/>
      <c r="J104" s="256"/>
      <c r="K104" s="256"/>
      <c r="L104" s="256"/>
      <c r="M104" s="256"/>
      <c r="N104" s="256"/>
      <c r="O104" s="256"/>
      <c r="P104" s="256"/>
    </row>
    <row r="105" spans="4:16" ht="18">
      <c r="D105" s="256"/>
      <c r="E105" s="256"/>
      <c r="F105" s="256"/>
      <c r="G105" s="256"/>
      <c r="H105" s="256"/>
      <c r="I105" s="256"/>
      <c r="J105" s="256"/>
      <c r="K105" s="256"/>
      <c r="L105" s="256"/>
      <c r="M105" s="256"/>
      <c r="N105" s="256"/>
      <c r="O105" s="256"/>
      <c r="P105" s="256"/>
    </row>
    <row r="106" spans="4:16" ht="18">
      <c r="D106" s="256"/>
      <c r="E106" s="256"/>
      <c r="F106" s="256"/>
      <c r="G106" s="256"/>
      <c r="H106" s="256"/>
      <c r="I106" s="256"/>
      <c r="J106" s="256"/>
      <c r="K106" s="256"/>
      <c r="L106" s="256"/>
      <c r="M106" s="256"/>
      <c r="N106" s="256"/>
      <c r="O106" s="256"/>
      <c r="P106" s="256"/>
    </row>
    <row r="107" spans="4:16" ht="18">
      <c r="D107" s="256"/>
      <c r="E107" s="256"/>
      <c r="F107" s="256"/>
      <c r="G107" s="256"/>
      <c r="H107" s="256"/>
      <c r="I107" s="256"/>
      <c r="J107" s="256"/>
      <c r="K107" s="256"/>
      <c r="L107" s="256"/>
      <c r="M107" s="256"/>
      <c r="N107" s="256"/>
      <c r="O107" s="256"/>
      <c r="P107" s="256"/>
    </row>
    <row r="108" spans="4:16" ht="18">
      <c r="D108" s="256"/>
      <c r="E108" s="256"/>
      <c r="F108" s="256"/>
      <c r="G108" s="256"/>
      <c r="H108" s="256"/>
      <c r="I108" s="256"/>
      <c r="J108" s="256"/>
      <c r="K108" s="256"/>
      <c r="L108" s="256"/>
      <c r="M108" s="256"/>
      <c r="N108" s="256"/>
      <c r="O108" s="256"/>
      <c r="P108" s="256"/>
    </row>
    <row r="109" spans="4:16" ht="18">
      <c r="D109" s="256"/>
      <c r="E109" s="256"/>
      <c r="F109" s="256"/>
      <c r="G109" s="256"/>
      <c r="H109" s="256"/>
      <c r="I109" s="256"/>
      <c r="J109" s="256"/>
      <c r="K109" s="256"/>
      <c r="L109" s="256"/>
      <c r="M109" s="256"/>
      <c r="N109" s="256"/>
      <c r="O109" s="256"/>
      <c r="P109" s="256"/>
    </row>
    <row r="110" spans="4:16" ht="18">
      <c r="D110" s="256"/>
      <c r="E110" s="256"/>
      <c r="F110" s="256"/>
      <c r="G110" s="256"/>
      <c r="H110" s="256"/>
      <c r="I110" s="256"/>
      <c r="J110" s="256"/>
      <c r="K110" s="256"/>
      <c r="L110" s="256"/>
      <c r="M110" s="256"/>
      <c r="N110" s="256"/>
      <c r="O110" s="256"/>
      <c r="P110" s="256"/>
    </row>
    <row r="111" spans="4:16" ht="18">
      <c r="D111" s="256"/>
      <c r="E111" s="256"/>
      <c r="F111" s="256"/>
      <c r="G111" s="256"/>
      <c r="H111" s="256"/>
      <c r="I111" s="256"/>
      <c r="J111" s="256"/>
      <c r="K111" s="256"/>
      <c r="L111" s="256"/>
      <c r="M111" s="256"/>
      <c r="N111" s="256"/>
      <c r="O111" s="256"/>
      <c r="P111" s="256"/>
    </row>
    <row r="112" spans="4:16" ht="18">
      <c r="D112" s="256"/>
      <c r="E112" s="256"/>
      <c r="F112" s="256"/>
      <c r="G112" s="256"/>
      <c r="H112" s="256"/>
      <c r="I112" s="256"/>
      <c r="J112" s="256"/>
      <c r="K112" s="256"/>
      <c r="L112" s="256"/>
      <c r="M112" s="256"/>
      <c r="N112" s="256"/>
      <c r="O112" s="256"/>
      <c r="P112" s="256"/>
    </row>
  </sheetData>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r:id="rId1"/>
</worksheet>
</file>

<file path=xl/worksheets/sheet6.xml><?xml version="1.0" encoding="utf-8"?>
<worksheet xmlns="http://schemas.openxmlformats.org/spreadsheetml/2006/main" xmlns:r="http://schemas.openxmlformats.org/officeDocument/2006/relationships">
  <dimension ref="A1:M108"/>
  <sheetViews>
    <sheetView workbookViewId="0" topLeftCell="A1">
      <selection activeCell="A1" sqref="A1:I1"/>
    </sheetView>
  </sheetViews>
  <sheetFormatPr defaultColWidth="9.140625" defaultRowHeight="12.75"/>
  <cols>
    <col min="1" max="1" width="16.8515625" style="3" customWidth="1"/>
    <col min="2" max="2" width="17.421875" style="3" customWidth="1"/>
    <col min="3" max="3" width="36.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9.140625" style="3" customWidth="1"/>
  </cols>
  <sheetData>
    <row r="1" spans="1:9" ht="20.25">
      <c r="A1" s="321" t="s">
        <v>217</v>
      </c>
      <c r="B1" s="321"/>
      <c r="C1" s="321"/>
      <c r="D1" s="321"/>
      <c r="E1" s="321"/>
      <c r="F1" s="321"/>
      <c r="G1" s="321"/>
      <c r="H1" s="321"/>
      <c r="I1" s="321"/>
    </row>
    <row r="3" spans="1:9" ht="19.5">
      <c r="A3" s="322" t="s">
        <v>379</v>
      </c>
      <c r="B3" s="322"/>
      <c r="C3" s="322"/>
      <c r="D3" s="322"/>
      <c r="E3" s="322"/>
      <c r="F3" s="322"/>
      <c r="G3" s="322"/>
      <c r="H3" s="322"/>
      <c r="I3" s="322"/>
    </row>
    <row r="4" ht="7.5" customHeight="1" thickBot="1"/>
    <row r="5" spans="1:9" ht="31.5" customHeight="1" thickBot="1" thickTop="1">
      <c r="A5" s="27" t="s">
        <v>380</v>
      </c>
      <c r="B5" s="15" t="s">
        <v>267</v>
      </c>
      <c r="C5" s="15" t="s">
        <v>218</v>
      </c>
      <c r="D5" s="20" t="s">
        <v>381</v>
      </c>
      <c r="E5" s="20" t="s">
        <v>382</v>
      </c>
      <c r="F5" s="15" t="s">
        <v>222</v>
      </c>
      <c r="G5" s="22" t="s">
        <v>223</v>
      </c>
      <c r="H5" s="22" t="s">
        <v>383</v>
      </c>
      <c r="I5" s="16" t="s">
        <v>216</v>
      </c>
    </row>
    <row r="6" spans="1:9" ht="16.5" thickTop="1">
      <c r="A6" s="4">
        <v>1</v>
      </c>
      <c r="B6" s="13">
        <v>1</v>
      </c>
      <c r="C6" s="5" t="s">
        <v>268</v>
      </c>
      <c r="D6" s="2">
        <v>836.305523</v>
      </c>
      <c r="E6" s="273">
        <v>617854.253</v>
      </c>
      <c r="F6" s="6">
        <v>761.840075</v>
      </c>
      <c r="G6" s="273">
        <v>763704.43</v>
      </c>
      <c r="H6" s="23">
        <f aca="true" t="shared" si="0" ref="H6:H66">D6-F6</f>
        <v>74.46544800000004</v>
      </c>
      <c r="I6" s="17">
        <f aca="true" t="shared" si="1" ref="I6:I66">D6/F6-1</f>
        <v>0.09774419913523191</v>
      </c>
    </row>
    <row r="7" spans="1:9" ht="15.75">
      <c r="A7" s="4">
        <v>2</v>
      </c>
      <c r="B7" s="13">
        <v>4</v>
      </c>
      <c r="C7" s="5" t="s">
        <v>270</v>
      </c>
      <c r="D7" s="2">
        <v>579.880584</v>
      </c>
      <c r="E7" s="274">
        <v>990197.931</v>
      </c>
      <c r="F7" s="6">
        <v>449.258775</v>
      </c>
      <c r="G7" s="274">
        <v>840494.41</v>
      </c>
      <c r="H7" s="1">
        <f t="shared" si="0"/>
        <v>130.62180899999998</v>
      </c>
      <c r="I7" s="18">
        <f t="shared" si="1"/>
        <v>0.29074959971566505</v>
      </c>
    </row>
    <row r="8" spans="1:13" ht="15.75">
      <c r="A8" s="4">
        <v>3</v>
      </c>
      <c r="B8" s="13">
        <v>2</v>
      </c>
      <c r="C8" s="5" t="s">
        <v>269</v>
      </c>
      <c r="D8" s="2">
        <v>501.87013</v>
      </c>
      <c r="E8" s="274">
        <v>242834.076</v>
      </c>
      <c r="F8" s="6">
        <v>507.065172</v>
      </c>
      <c r="G8" s="274">
        <v>262136.978</v>
      </c>
      <c r="H8" s="1">
        <f t="shared" si="0"/>
        <v>-5.195042000000001</v>
      </c>
      <c r="I8" s="18">
        <f t="shared" si="1"/>
        <v>-0.01024531418616148</v>
      </c>
      <c r="M8" s="3">
        <v>1000</v>
      </c>
    </row>
    <row r="9" spans="1:9" ht="15.75">
      <c r="A9" s="4">
        <v>4</v>
      </c>
      <c r="B9" s="13">
        <v>3</v>
      </c>
      <c r="C9" s="5" t="s">
        <v>271</v>
      </c>
      <c r="D9" s="2">
        <v>474.647959</v>
      </c>
      <c r="E9" s="274">
        <v>350444.445</v>
      </c>
      <c r="F9" s="6">
        <v>457.096255</v>
      </c>
      <c r="G9" s="274">
        <v>378787.539</v>
      </c>
      <c r="H9" s="1">
        <f t="shared" si="0"/>
        <v>17.55170400000003</v>
      </c>
      <c r="I9" s="18">
        <f t="shared" si="1"/>
        <v>0.038398266903324485</v>
      </c>
    </row>
    <row r="10" spans="1:9" ht="15.75">
      <c r="A10" s="4">
        <v>5</v>
      </c>
      <c r="B10" s="13">
        <v>6</v>
      </c>
      <c r="C10" s="5" t="s">
        <v>272</v>
      </c>
      <c r="D10" s="2">
        <v>354.282191</v>
      </c>
      <c r="E10" s="274">
        <v>379612.909</v>
      </c>
      <c r="F10" s="6">
        <v>316.045459</v>
      </c>
      <c r="G10" s="274">
        <v>357348.021</v>
      </c>
      <c r="H10" s="1">
        <f t="shared" si="0"/>
        <v>38.23673200000002</v>
      </c>
      <c r="I10" s="18">
        <f t="shared" si="1"/>
        <v>0.1209849118572528</v>
      </c>
    </row>
    <row r="11" spans="1:9" ht="15.75">
      <c r="A11" s="4">
        <v>6</v>
      </c>
      <c r="B11" s="13">
        <v>5</v>
      </c>
      <c r="C11" s="5" t="s">
        <v>273</v>
      </c>
      <c r="D11" s="2">
        <v>313.167297</v>
      </c>
      <c r="E11" s="274">
        <v>623563.175</v>
      </c>
      <c r="F11" s="6">
        <v>365.767946</v>
      </c>
      <c r="G11" s="274">
        <v>770720.995</v>
      </c>
      <c r="H11" s="1">
        <f t="shared" si="0"/>
        <v>-52.600648999999976</v>
      </c>
      <c r="I11" s="18">
        <f t="shared" si="1"/>
        <v>-0.1438087989263006</v>
      </c>
    </row>
    <row r="12" spans="1:9" ht="15.75">
      <c r="A12" s="4">
        <v>7</v>
      </c>
      <c r="B12" s="13">
        <v>9</v>
      </c>
      <c r="C12" s="5" t="s">
        <v>274</v>
      </c>
      <c r="D12" s="2">
        <v>272.951601</v>
      </c>
      <c r="E12" s="274">
        <v>658143.394</v>
      </c>
      <c r="F12" s="6">
        <v>240.090691</v>
      </c>
      <c r="G12" s="274">
        <v>792210.079</v>
      </c>
      <c r="H12" s="1">
        <f t="shared" si="0"/>
        <v>32.86090999999999</v>
      </c>
      <c r="I12" s="18">
        <f t="shared" si="1"/>
        <v>0.13686873848849057</v>
      </c>
    </row>
    <row r="13" spans="1:9" ht="15.75">
      <c r="A13" s="4">
        <v>8</v>
      </c>
      <c r="B13" s="13">
        <v>11</v>
      </c>
      <c r="C13" s="5" t="s">
        <v>279</v>
      </c>
      <c r="D13" s="2">
        <v>270.051907</v>
      </c>
      <c r="E13" s="274">
        <v>134323.19</v>
      </c>
      <c r="F13" s="6">
        <v>205.50139</v>
      </c>
      <c r="G13" s="274">
        <v>128653.805</v>
      </c>
      <c r="H13" s="1">
        <f t="shared" si="0"/>
        <v>64.55051700000004</v>
      </c>
      <c r="I13" s="18">
        <f t="shared" si="1"/>
        <v>0.31411231330357436</v>
      </c>
    </row>
    <row r="14" spans="1:9" ht="15.75">
      <c r="A14" s="4">
        <v>9</v>
      </c>
      <c r="B14" s="13">
        <v>7</v>
      </c>
      <c r="C14" s="5" t="s">
        <v>275</v>
      </c>
      <c r="D14" s="2">
        <v>254.10608</v>
      </c>
      <c r="E14" s="274">
        <v>203870.715</v>
      </c>
      <c r="F14" s="6">
        <v>261.047253</v>
      </c>
      <c r="G14" s="274">
        <v>178339.598</v>
      </c>
      <c r="H14" s="1">
        <f t="shared" si="0"/>
        <v>-6.9411730000000205</v>
      </c>
      <c r="I14" s="18">
        <f t="shared" si="1"/>
        <v>-0.02658971860546655</v>
      </c>
    </row>
    <row r="15" spans="1:9" ht="15.75">
      <c r="A15" s="4">
        <v>10</v>
      </c>
      <c r="B15" s="13">
        <v>10</v>
      </c>
      <c r="C15" s="5" t="s">
        <v>276</v>
      </c>
      <c r="D15" s="2">
        <v>230.389903</v>
      </c>
      <c r="E15" s="274">
        <v>202407.745</v>
      </c>
      <c r="F15" s="6">
        <v>206.975081</v>
      </c>
      <c r="G15" s="274">
        <v>199252.737</v>
      </c>
      <c r="H15" s="1">
        <f t="shared" si="0"/>
        <v>23.414822000000015</v>
      </c>
      <c r="I15" s="18">
        <f t="shared" si="1"/>
        <v>0.11312870074441483</v>
      </c>
    </row>
    <row r="16" spans="1:9" ht="15.75">
      <c r="A16" s="4">
        <v>11</v>
      </c>
      <c r="B16" s="13">
        <v>12</v>
      </c>
      <c r="C16" s="5" t="s">
        <v>277</v>
      </c>
      <c r="D16" s="2">
        <v>226.970948</v>
      </c>
      <c r="E16" s="274">
        <v>209986.45</v>
      </c>
      <c r="F16" s="6">
        <v>193.813807</v>
      </c>
      <c r="G16" s="274">
        <v>236631.8</v>
      </c>
      <c r="H16" s="1">
        <f t="shared" si="0"/>
        <v>33.157140999999996</v>
      </c>
      <c r="I16" s="18">
        <f t="shared" si="1"/>
        <v>0.17107729069064725</v>
      </c>
    </row>
    <row r="17" spans="1:9" ht="15.75">
      <c r="A17" s="4">
        <v>12</v>
      </c>
      <c r="B17" s="13">
        <v>17</v>
      </c>
      <c r="C17" s="5" t="s">
        <v>281</v>
      </c>
      <c r="D17" s="2">
        <v>225.060139</v>
      </c>
      <c r="E17" s="274">
        <v>490692.677</v>
      </c>
      <c r="F17" s="6">
        <v>109.334623</v>
      </c>
      <c r="G17" s="274">
        <v>244528.019</v>
      </c>
      <c r="H17" s="1">
        <f t="shared" si="0"/>
        <v>115.725516</v>
      </c>
      <c r="I17" s="18">
        <f t="shared" si="1"/>
        <v>1.0584526001429575</v>
      </c>
    </row>
    <row r="18" spans="1:9" ht="15.75">
      <c r="A18" s="4">
        <v>13</v>
      </c>
      <c r="B18" s="13">
        <v>8</v>
      </c>
      <c r="C18" s="5" t="s">
        <v>278</v>
      </c>
      <c r="D18" s="2">
        <v>219.299461</v>
      </c>
      <c r="E18" s="274">
        <v>449623.282</v>
      </c>
      <c r="F18" s="6">
        <v>254.93782</v>
      </c>
      <c r="G18" s="274">
        <v>531993.475</v>
      </c>
      <c r="H18" s="1">
        <f t="shared" si="0"/>
        <v>-35.63835899999998</v>
      </c>
      <c r="I18" s="18">
        <f t="shared" si="1"/>
        <v>-0.13979235799537304</v>
      </c>
    </row>
    <row r="19" spans="1:9" ht="15.75">
      <c r="A19" s="4">
        <v>14</v>
      </c>
      <c r="B19" s="13">
        <v>15</v>
      </c>
      <c r="C19" s="5" t="s">
        <v>358</v>
      </c>
      <c r="D19" s="2">
        <v>161.934025</v>
      </c>
      <c r="E19" s="274">
        <v>310005.616</v>
      </c>
      <c r="F19" s="6">
        <v>143.50775</v>
      </c>
      <c r="G19" s="274">
        <v>260163.759</v>
      </c>
      <c r="H19" s="1">
        <f t="shared" si="0"/>
        <v>18.426275000000004</v>
      </c>
      <c r="I19" s="18">
        <f t="shared" si="1"/>
        <v>0.12839916311139987</v>
      </c>
    </row>
    <row r="20" spans="1:9" ht="15.75">
      <c r="A20" s="4">
        <v>15</v>
      </c>
      <c r="B20" s="13">
        <v>14</v>
      </c>
      <c r="C20" s="5" t="s">
        <v>359</v>
      </c>
      <c r="D20" s="2">
        <v>158.619294</v>
      </c>
      <c r="E20" s="274">
        <v>79551.214</v>
      </c>
      <c r="F20" s="6">
        <v>148.87676</v>
      </c>
      <c r="G20" s="274">
        <v>67319.492</v>
      </c>
      <c r="H20" s="1">
        <f t="shared" si="0"/>
        <v>9.742534000000006</v>
      </c>
      <c r="I20" s="18">
        <f t="shared" si="1"/>
        <v>0.06544026079020004</v>
      </c>
    </row>
    <row r="21" spans="1:9" ht="15.75">
      <c r="A21" s="4">
        <v>16</v>
      </c>
      <c r="B21" s="13">
        <v>22</v>
      </c>
      <c r="C21" s="5" t="s">
        <v>282</v>
      </c>
      <c r="D21" s="2">
        <v>157.238618</v>
      </c>
      <c r="E21" s="274">
        <v>361477.936</v>
      </c>
      <c r="F21" s="6">
        <v>87.346092</v>
      </c>
      <c r="G21" s="274">
        <v>233896.977</v>
      </c>
      <c r="H21" s="1">
        <f t="shared" si="0"/>
        <v>69.892526</v>
      </c>
      <c r="I21" s="18">
        <f t="shared" si="1"/>
        <v>0.8001791997746162</v>
      </c>
    </row>
    <row r="22" spans="1:9" ht="15.75">
      <c r="A22" s="4">
        <v>17</v>
      </c>
      <c r="B22" s="13">
        <v>23</v>
      </c>
      <c r="C22" s="5" t="s">
        <v>285</v>
      </c>
      <c r="D22" s="2">
        <v>152.303641</v>
      </c>
      <c r="E22" s="274">
        <v>490738.856</v>
      </c>
      <c r="F22" s="6">
        <v>74.131748</v>
      </c>
      <c r="G22" s="274">
        <v>224833.734</v>
      </c>
      <c r="H22" s="1">
        <f t="shared" si="0"/>
        <v>78.171893</v>
      </c>
      <c r="I22" s="18">
        <f t="shared" si="1"/>
        <v>1.0544995242793949</v>
      </c>
    </row>
    <row r="23" spans="1:9" ht="15.75">
      <c r="A23" s="4">
        <v>18</v>
      </c>
      <c r="B23" s="13">
        <v>13</v>
      </c>
      <c r="C23" s="5" t="s">
        <v>280</v>
      </c>
      <c r="D23" s="2">
        <v>142.816036</v>
      </c>
      <c r="E23" s="274">
        <v>459228.614</v>
      </c>
      <c r="F23" s="6">
        <v>162.522476</v>
      </c>
      <c r="G23" s="274">
        <v>463263.198</v>
      </c>
      <c r="H23" s="1">
        <f t="shared" si="0"/>
        <v>-19.706440000000015</v>
      </c>
      <c r="I23" s="18">
        <f t="shared" si="1"/>
        <v>-0.12125362894422065</v>
      </c>
    </row>
    <row r="24" spans="1:9" ht="15.75">
      <c r="A24" s="4">
        <v>19</v>
      </c>
      <c r="B24" s="13">
        <v>18</v>
      </c>
      <c r="C24" s="5" t="s">
        <v>284</v>
      </c>
      <c r="D24" s="2">
        <v>126.754124</v>
      </c>
      <c r="E24" s="274">
        <v>81854.652</v>
      </c>
      <c r="F24" s="6">
        <v>103.458847</v>
      </c>
      <c r="G24" s="274">
        <v>66691.569</v>
      </c>
      <c r="H24" s="1">
        <f t="shared" si="0"/>
        <v>23.295277</v>
      </c>
      <c r="I24" s="18">
        <f t="shared" si="1"/>
        <v>0.2251646686145652</v>
      </c>
    </row>
    <row r="25" spans="1:9" ht="15.75">
      <c r="A25" s="4">
        <v>20</v>
      </c>
      <c r="B25" s="13">
        <v>24</v>
      </c>
      <c r="C25" s="5" t="s">
        <v>288</v>
      </c>
      <c r="D25" s="2">
        <v>111.859307</v>
      </c>
      <c r="E25" s="274">
        <v>181533.842</v>
      </c>
      <c r="F25" s="6">
        <v>68.754355</v>
      </c>
      <c r="G25" s="274">
        <v>123154.524</v>
      </c>
      <c r="H25" s="1">
        <f t="shared" si="0"/>
        <v>43.104952</v>
      </c>
      <c r="I25" s="18">
        <f t="shared" si="1"/>
        <v>0.6269414061116565</v>
      </c>
    </row>
    <row r="26" spans="1:9" ht="15.75">
      <c r="A26" s="4">
        <v>21</v>
      </c>
      <c r="B26" s="13">
        <v>19</v>
      </c>
      <c r="C26" s="5" t="s">
        <v>283</v>
      </c>
      <c r="D26" s="2">
        <v>106.13995</v>
      </c>
      <c r="E26" s="274">
        <v>150062.142</v>
      </c>
      <c r="F26" s="6">
        <v>91.5409</v>
      </c>
      <c r="G26" s="274">
        <v>119347.828</v>
      </c>
      <c r="H26" s="1">
        <f t="shared" si="0"/>
        <v>14.599050000000005</v>
      </c>
      <c r="I26" s="18">
        <f t="shared" si="1"/>
        <v>0.15948117180407895</v>
      </c>
    </row>
    <row r="27" spans="1:9" ht="15.75">
      <c r="A27" s="4">
        <v>22</v>
      </c>
      <c r="B27" s="13">
        <v>16</v>
      </c>
      <c r="C27" s="5" t="s">
        <v>286</v>
      </c>
      <c r="D27" s="2">
        <v>99.422869</v>
      </c>
      <c r="E27" s="274">
        <v>438051.141</v>
      </c>
      <c r="F27" s="6">
        <v>131.077155</v>
      </c>
      <c r="G27" s="274">
        <v>475631.906</v>
      </c>
      <c r="H27" s="1">
        <f t="shared" si="0"/>
        <v>-31.654286</v>
      </c>
      <c r="I27" s="18">
        <f t="shared" si="1"/>
        <v>-0.24149353867193712</v>
      </c>
    </row>
    <row r="28" spans="1:9" ht="15.75">
      <c r="A28" s="4">
        <v>23</v>
      </c>
      <c r="B28" s="13">
        <v>20</v>
      </c>
      <c r="C28" s="5" t="s">
        <v>287</v>
      </c>
      <c r="D28" s="2">
        <v>94.877798</v>
      </c>
      <c r="E28" s="274">
        <v>70849.628</v>
      </c>
      <c r="F28" s="6">
        <v>89.674802</v>
      </c>
      <c r="G28" s="274">
        <v>102556.878</v>
      </c>
      <c r="H28" s="1">
        <f t="shared" si="0"/>
        <v>5.202995999999999</v>
      </c>
      <c r="I28" s="18">
        <f t="shared" si="1"/>
        <v>0.058020713555631875</v>
      </c>
    </row>
    <row r="29" spans="1:9" ht="15.75">
      <c r="A29" s="4">
        <v>24</v>
      </c>
      <c r="B29" s="13">
        <v>26</v>
      </c>
      <c r="C29" s="5" t="s">
        <v>291</v>
      </c>
      <c r="D29" s="2">
        <v>93.552744</v>
      </c>
      <c r="E29" s="274">
        <v>164837.558</v>
      </c>
      <c r="F29" s="6">
        <v>58.704355</v>
      </c>
      <c r="G29" s="274">
        <v>104436.161</v>
      </c>
      <c r="H29" s="1">
        <f t="shared" si="0"/>
        <v>34.848389000000005</v>
      </c>
      <c r="I29" s="18">
        <f t="shared" si="1"/>
        <v>0.593625277034387</v>
      </c>
    </row>
    <row r="30" spans="1:9" ht="15.75">
      <c r="A30" s="4">
        <v>25</v>
      </c>
      <c r="B30" s="13">
        <v>56</v>
      </c>
      <c r="C30" s="5" t="s">
        <v>314</v>
      </c>
      <c r="D30" s="2">
        <v>77.242934</v>
      </c>
      <c r="E30" s="274">
        <v>149831.068</v>
      </c>
      <c r="F30" s="6">
        <v>14.898139</v>
      </c>
      <c r="G30" s="274">
        <v>20875.553</v>
      </c>
      <c r="H30" s="1">
        <f t="shared" si="0"/>
        <v>62.344795000000005</v>
      </c>
      <c r="I30" s="18">
        <f t="shared" si="1"/>
        <v>4.184737100385491</v>
      </c>
    </row>
    <row r="31" spans="1:9" ht="15.75">
      <c r="A31" s="4">
        <v>26</v>
      </c>
      <c r="B31" s="13">
        <v>41</v>
      </c>
      <c r="C31" s="5" t="s">
        <v>294</v>
      </c>
      <c r="D31" s="2">
        <v>70.783318</v>
      </c>
      <c r="E31" s="274">
        <v>94505.216</v>
      </c>
      <c r="F31" s="6">
        <v>33.111355</v>
      </c>
      <c r="G31" s="274">
        <v>35796.259</v>
      </c>
      <c r="H31" s="1">
        <f t="shared" si="0"/>
        <v>37.67196299999999</v>
      </c>
      <c r="I31" s="18">
        <f t="shared" si="1"/>
        <v>1.1377354686934433</v>
      </c>
    </row>
    <row r="32" spans="1:9" ht="15.75">
      <c r="A32" s="4">
        <v>27</v>
      </c>
      <c r="B32" s="13">
        <v>31</v>
      </c>
      <c r="C32" s="5" t="s">
        <v>292</v>
      </c>
      <c r="D32" s="2">
        <v>68.677896</v>
      </c>
      <c r="E32" s="274">
        <v>23721.549</v>
      </c>
      <c r="F32" s="6">
        <v>48.991823</v>
      </c>
      <c r="G32" s="274">
        <v>22318.259</v>
      </c>
      <c r="H32" s="1">
        <f t="shared" si="0"/>
        <v>19.686073000000007</v>
      </c>
      <c r="I32" s="18">
        <f t="shared" si="1"/>
        <v>0.40182364718291885</v>
      </c>
    </row>
    <row r="33" spans="1:9" ht="15.75">
      <c r="A33" s="4">
        <v>28</v>
      </c>
      <c r="B33" s="13">
        <v>27</v>
      </c>
      <c r="C33" s="5" t="s">
        <v>290</v>
      </c>
      <c r="D33" s="2">
        <v>63.291689</v>
      </c>
      <c r="E33" s="274">
        <v>58396.49</v>
      </c>
      <c r="F33" s="6">
        <v>58.089944</v>
      </c>
      <c r="G33" s="274">
        <v>50557.568</v>
      </c>
      <c r="H33" s="1">
        <f t="shared" si="0"/>
        <v>5.201744999999995</v>
      </c>
      <c r="I33" s="18">
        <f t="shared" si="1"/>
        <v>0.08954639377858586</v>
      </c>
    </row>
    <row r="34" spans="1:9" ht="15.75">
      <c r="A34" s="4">
        <v>29</v>
      </c>
      <c r="B34" s="13">
        <v>28</v>
      </c>
      <c r="C34" s="5" t="s">
        <v>360</v>
      </c>
      <c r="D34" s="2">
        <v>60.763658</v>
      </c>
      <c r="E34" s="274">
        <v>32120.913</v>
      </c>
      <c r="F34" s="6">
        <v>54.192299</v>
      </c>
      <c r="G34" s="274">
        <v>26472.163</v>
      </c>
      <c r="H34" s="1">
        <f t="shared" si="0"/>
        <v>6.571359000000001</v>
      </c>
      <c r="I34" s="18">
        <f t="shared" si="1"/>
        <v>0.12126001519145735</v>
      </c>
    </row>
    <row r="35" spans="1:9" ht="15.75">
      <c r="A35" s="4">
        <v>30</v>
      </c>
      <c r="B35" s="13">
        <v>33</v>
      </c>
      <c r="C35" s="5" t="s">
        <v>296</v>
      </c>
      <c r="D35" s="2">
        <v>57.571618</v>
      </c>
      <c r="E35" s="274">
        <v>107261.802</v>
      </c>
      <c r="F35" s="6">
        <v>41.939</v>
      </c>
      <c r="G35" s="274">
        <v>69113.674</v>
      </c>
      <c r="H35" s="1">
        <f t="shared" si="0"/>
        <v>15.632618</v>
      </c>
      <c r="I35" s="18">
        <f t="shared" si="1"/>
        <v>0.3727465604806981</v>
      </c>
    </row>
    <row r="36" spans="1:9" ht="15.75">
      <c r="A36" s="4">
        <v>31</v>
      </c>
      <c r="B36" s="13">
        <v>29</v>
      </c>
      <c r="C36" s="5" t="s">
        <v>295</v>
      </c>
      <c r="D36" s="2">
        <v>53.587894</v>
      </c>
      <c r="E36" s="274">
        <v>11028.803</v>
      </c>
      <c r="F36" s="6">
        <v>51.918057</v>
      </c>
      <c r="G36" s="274">
        <v>14479.934</v>
      </c>
      <c r="H36" s="1">
        <f t="shared" si="0"/>
        <v>1.6698370000000011</v>
      </c>
      <c r="I36" s="18">
        <f t="shared" si="1"/>
        <v>0.0321629332160871</v>
      </c>
    </row>
    <row r="37" spans="1:9" ht="15.75">
      <c r="A37" s="4">
        <v>32</v>
      </c>
      <c r="B37" s="13">
        <v>44</v>
      </c>
      <c r="C37" s="5" t="s">
        <v>308</v>
      </c>
      <c r="D37" s="2">
        <v>47.778003</v>
      </c>
      <c r="E37" s="274">
        <v>124122.386</v>
      </c>
      <c r="F37" s="6">
        <v>29.033924</v>
      </c>
      <c r="G37" s="274">
        <v>39316.825</v>
      </c>
      <c r="H37" s="1">
        <f t="shared" si="0"/>
        <v>18.744079</v>
      </c>
      <c r="I37" s="18">
        <f t="shared" si="1"/>
        <v>0.6455923422545295</v>
      </c>
    </row>
    <row r="38" spans="1:9" ht="15.75">
      <c r="A38" s="4">
        <v>33</v>
      </c>
      <c r="B38" s="13">
        <v>30</v>
      </c>
      <c r="C38" s="5" t="s">
        <v>289</v>
      </c>
      <c r="D38" s="2">
        <v>47.542995</v>
      </c>
      <c r="E38" s="274">
        <v>31349.427</v>
      </c>
      <c r="F38" s="6">
        <v>50.892574</v>
      </c>
      <c r="G38" s="274">
        <v>27890.054</v>
      </c>
      <c r="H38" s="1">
        <f t="shared" si="0"/>
        <v>-3.3495790000000056</v>
      </c>
      <c r="I38" s="18">
        <f t="shared" si="1"/>
        <v>-0.06581665529434622</v>
      </c>
    </row>
    <row r="39" spans="1:9" ht="15.75">
      <c r="A39" s="4">
        <v>34</v>
      </c>
      <c r="B39" s="13">
        <v>32</v>
      </c>
      <c r="C39" s="5" t="s">
        <v>313</v>
      </c>
      <c r="D39" s="2">
        <v>45.924919</v>
      </c>
      <c r="E39" s="274">
        <v>89036.81</v>
      </c>
      <c r="F39" s="6">
        <v>42.445703</v>
      </c>
      <c r="G39" s="274">
        <v>78001.154</v>
      </c>
      <c r="H39" s="1">
        <f t="shared" si="0"/>
        <v>3.479216000000001</v>
      </c>
      <c r="I39" s="18">
        <f t="shared" si="1"/>
        <v>0.081968627071626</v>
      </c>
    </row>
    <row r="40" spans="1:9" ht="15.75">
      <c r="A40" s="4">
        <v>35</v>
      </c>
      <c r="B40" s="13">
        <v>51</v>
      </c>
      <c r="C40" s="5" t="s">
        <v>307</v>
      </c>
      <c r="D40" s="2">
        <v>45.789861</v>
      </c>
      <c r="E40" s="274">
        <v>94544.284</v>
      </c>
      <c r="F40" s="6">
        <v>21.566866</v>
      </c>
      <c r="G40" s="274">
        <v>39526.623</v>
      </c>
      <c r="H40" s="1">
        <f t="shared" si="0"/>
        <v>24.222995</v>
      </c>
      <c r="I40" s="18">
        <f t="shared" si="1"/>
        <v>1.12315785705721</v>
      </c>
    </row>
    <row r="41" spans="1:9" ht="15.75">
      <c r="A41" s="4">
        <v>36</v>
      </c>
      <c r="B41" s="13">
        <v>40</v>
      </c>
      <c r="C41" s="5" t="s">
        <v>304</v>
      </c>
      <c r="D41" s="2">
        <v>44.775593</v>
      </c>
      <c r="E41" s="274">
        <v>33404.748</v>
      </c>
      <c r="F41" s="6">
        <v>34.384524</v>
      </c>
      <c r="G41" s="274">
        <v>28539.787</v>
      </c>
      <c r="H41" s="1">
        <f t="shared" si="0"/>
        <v>10.391069000000002</v>
      </c>
      <c r="I41" s="18">
        <f t="shared" si="1"/>
        <v>0.3022019150243289</v>
      </c>
    </row>
    <row r="42" spans="1:9" ht="15.75">
      <c r="A42" s="4">
        <v>37</v>
      </c>
      <c r="B42" s="13">
        <v>39</v>
      </c>
      <c r="C42" s="5" t="s">
        <v>293</v>
      </c>
      <c r="D42" s="2">
        <v>44.733992</v>
      </c>
      <c r="E42" s="274">
        <v>37671.181</v>
      </c>
      <c r="F42" s="6">
        <v>34.55428</v>
      </c>
      <c r="G42" s="274">
        <v>26258.221</v>
      </c>
      <c r="H42" s="1">
        <f t="shared" si="0"/>
        <v>10.179712000000002</v>
      </c>
      <c r="I42" s="18">
        <f t="shared" si="1"/>
        <v>0.29460061098075263</v>
      </c>
    </row>
    <row r="43" spans="1:9" ht="15.75">
      <c r="A43" s="4">
        <v>38</v>
      </c>
      <c r="B43" s="13">
        <v>35</v>
      </c>
      <c r="C43" s="5" t="s">
        <v>298</v>
      </c>
      <c r="D43" s="2">
        <v>44.209155</v>
      </c>
      <c r="E43" s="274">
        <v>26109.086</v>
      </c>
      <c r="F43" s="6">
        <v>38.8996</v>
      </c>
      <c r="G43" s="274">
        <v>31310.783</v>
      </c>
      <c r="H43" s="1">
        <f t="shared" si="0"/>
        <v>5.309555000000003</v>
      </c>
      <c r="I43" s="18">
        <f t="shared" si="1"/>
        <v>0.13649381998786625</v>
      </c>
    </row>
    <row r="44" spans="1:9" ht="15.75">
      <c r="A44" s="4">
        <v>39</v>
      </c>
      <c r="B44" s="13">
        <v>45</v>
      </c>
      <c r="C44" s="5" t="s">
        <v>311</v>
      </c>
      <c r="D44" s="2">
        <v>43.348254</v>
      </c>
      <c r="E44" s="274">
        <v>100213.914</v>
      </c>
      <c r="F44" s="6">
        <v>28.247055</v>
      </c>
      <c r="G44" s="274">
        <v>75153.709</v>
      </c>
      <c r="H44" s="1">
        <f t="shared" si="0"/>
        <v>15.101198999999998</v>
      </c>
      <c r="I44" s="18">
        <f t="shared" si="1"/>
        <v>0.5346114488749358</v>
      </c>
    </row>
    <row r="45" spans="1:9" ht="15.75">
      <c r="A45" s="4">
        <v>40</v>
      </c>
      <c r="B45" s="13">
        <v>37</v>
      </c>
      <c r="C45" s="5" t="s">
        <v>306</v>
      </c>
      <c r="D45" s="2">
        <v>40.727311</v>
      </c>
      <c r="E45" s="274">
        <v>17168.125</v>
      </c>
      <c r="F45" s="6">
        <v>36.001483</v>
      </c>
      <c r="G45" s="274">
        <v>16719.99</v>
      </c>
      <c r="H45" s="1">
        <f t="shared" si="0"/>
        <v>4.725828</v>
      </c>
      <c r="I45" s="18">
        <f t="shared" si="1"/>
        <v>0.1312675925044533</v>
      </c>
    </row>
    <row r="46" spans="1:9" ht="15.75">
      <c r="A46" s="4">
        <v>41</v>
      </c>
      <c r="B46" s="13">
        <v>25</v>
      </c>
      <c r="C46" s="5" t="s">
        <v>302</v>
      </c>
      <c r="D46" s="2">
        <v>38.651254</v>
      </c>
      <c r="E46" s="274">
        <v>123626.801</v>
      </c>
      <c r="F46" s="6">
        <v>61.886086</v>
      </c>
      <c r="G46" s="274">
        <v>136186.888</v>
      </c>
      <c r="H46" s="1">
        <f t="shared" si="0"/>
        <v>-23.234831999999997</v>
      </c>
      <c r="I46" s="18">
        <f t="shared" si="1"/>
        <v>-0.3754451687250022</v>
      </c>
    </row>
    <row r="47" spans="1:9" ht="15.75">
      <c r="A47" s="4">
        <v>42</v>
      </c>
      <c r="B47" s="13">
        <v>42</v>
      </c>
      <c r="C47" s="5" t="s">
        <v>303</v>
      </c>
      <c r="D47" s="2">
        <v>37.477837</v>
      </c>
      <c r="E47" s="274">
        <v>9733.449</v>
      </c>
      <c r="F47" s="6">
        <v>32.729371</v>
      </c>
      <c r="G47" s="274">
        <v>8714.348</v>
      </c>
      <c r="H47" s="1">
        <f t="shared" si="0"/>
        <v>4.7484660000000005</v>
      </c>
      <c r="I47" s="18">
        <f t="shared" si="1"/>
        <v>0.14508271484960722</v>
      </c>
    </row>
    <row r="48" spans="1:9" ht="15.75">
      <c r="A48" s="4">
        <v>43</v>
      </c>
      <c r="B48" s="13">
        <v>38</v>
      </c>
      <c r="C48" s="5" t="s">
        <v>301</v>
      </c>
      <c r="D48" s="2">
        <v>36.878181</v>
      </c>
      <c r="E48" s="274">
        <v>17341.102</v>
      </c>
      <c r="F48" s="6">
        <v>34.785375</v>
      </c>
      <c r="G48" s="274">
        <v>15596.45</v>
      </c>
      <c r="H48" s="1">
        <f t="shared" si="0"/>
        <v>2.092805999999996</v>
      </c>
      <c r="I48" s="18">
        <f t="shared" si="1"/>
        <v>0.06016338763057738</v>
      </c>
    </row>
    <row r="49" spans="1:9" ht="15.75">
      <c r="A49" s="4">
        <v>44</v>
      </c>
      <c r="B49" s="13">
        <v>34</v>
      </c>
      <c r="C49" s="5" t="s">
        <v>299</v>
      </c>
      <c r="D49" s="2">
        <v>35.778125</v>
      </c>
      <c r="E49" s="274">
        <v>9783.449</v>
      </c>
      <c r="F49" s="6">
        <v>41.729991</v>
      </c>
      <c r="G49" s="274">
        <v>8501.008</v>
      </c>
      <c r="H49" s="1">
        <f t="shared" si="0"/>
        <v>-5.951865999999995</v>
      </c>
      <c r="I49" s="18">
        <f t="shared" si="1"/>
        <v>-0.14262802021692256</v>
      </c>
    </row>
    <row r="50" spans="1:9" ht="15.75">
      <c r="A50" s="4">
        <v>45</v>
      </c>
      <c r="B50" s="13">
        <v>70</v>
      </c>
      <c r="C50" s="5" t="s">
        <v>338</v>
      </c>
      <c r="D50" s="2">
        <v>34.052565</v>
      </c>
      <c r="E50" s="274">
        <v>99377.96</v>
      </c>
      <c r="F50" s="6">
        <v>6.715327</v>
      </c>
      <c r="G50" s="274">
        <v>47532.297</v>
      </c>
      <c r="H50" s="1">
        <f t="shared" si="0"/>
        <v>27.337238</v>
      </c>
      <c r="I50" s="18">
        <f t="shared" si="1"/>
        <v>4.070872200266644</v>
      </c>
    </row>
    <row r="51" spans="1:9" ht="15.75">
      <c r="A51" s="4">
        <v>46</v>
      </c>
      <c r="B51" s="13">
        <v>46</v>
      </c>
      <c r="C51" s="5" t="s">
        <v>300</v>
      </c>
      <c r="D51" s="2">
        <v>31.037615</v>
      </c>
      <c r="E51" s="274">
        <v>73400.031</v>
      </c>
      <c r="F51" s="6">
        <v>27.644095</v>
      </c>
      <c r="G51" s="274">
        <v>20718.541</v>
      </c>
      <c r="H51" s="1">
        <f t="shared" si="0"/>
        <v>3.3935199999999988</v>
      </c>
      <c r="I51" s="18">
        <f t="shared" si="1"/>
        <v>0.12275750029074928</v>
      </c>
    </row>
    <row r="52" spans="1:9" ht="15.75">
      <c r="A52" s="4">
        <v>47</v>
      </c>
      <c r="B52" s="13">
        <v>50</v>
      </c>
      <c r="C52" s="5" t="s">
        <v>319</v>
      </c>
      <c r="D52" s="2">
        <v>28.748971</v>
      </c>
      <c r="E52" s="274">
        <v>51437.838</v>
      </c>
      <c r="F52" s="6">
        <v>22.118831</v>
      </c>
      <c r="G52" s="274">
        <v>46281.499</v>
      </c>
      <c r="H52" s="1">
        <f t="shared" si="0"/>
        <v>6.630140000000001</v>
      </c>
      <c r="I52" s="18">
        <f t="shared" si="1"/>
        <v>0.2997509226414361</v>
      </c>
    </row>
    <row r="53" spans="1:9" ht="15.75">
      <c r="A53" s="4">
        <v>48</v>
      </c>
      <c r="B53" s="13" t="s">
        <v>221</v>
      </c>
      <c r="C53" s="5" t="s">
        <v>343</v>
      </c>
      <c r="D53" s="2">
        <v>27.625358</v>
      </c>
      <c r="E53" s="274">
        <v>59027.679</v>
      </c>
      <c r="F53" s="6" t="s">
        <v>221</v>
      </c>
      <c r="G53" s="274" t="s">
        <v>221</v>
      </c>
      <c r="H53" s="1" t="s">
        <v>221</v>
      </c>
      <c r="I53" s="18" t="s">
        <v>221</v>
      </c>
    </row>
    <row r="54" spans="1:9" ht="15.75">
      <c r="A54" s="4">
        <v>49</v>
      </c>
      <c r="B54" s="13">
        <v>49</v>
      </c>
      <c r="C54" s="5" t="s">
        <v>309</v>
      </c>
      <c r="D54" s="2">
        <v>25.950949</v>
      </c>
      <c r="E54" s="274">
        <v>46660.415</v>
      </c>
      <c r="F54" s="6">
        <v>22.295946</v>
      </c>
      <c r="G54" s="274">
        <v>41113.136</v>
      </c>
      <c r="H54" s="1">
        <f t="shared" si="0"/>
        <v>3.6550030000000007</v>
      </c>
      <c r="I54" s="18">
        <f t="shared" si="1"/>
        <v>0.16393128149843927</v>
      </c>
    </row>
    <row r="55" spans="1:9" ht="15.75">
      <c r="A55" s="4">
        <v>50</v>
      </c>
      <c r="B55" s="13">
        <v>21</v>
      </c>
      <c r="C55" s="5" t="s">
        <v>297</v>
      </c>
      <c r="D55" s="2">
        <v>25.936682</v>
      </c>
      <c r="E55" s="274">
        <v>21811.59</v>
      </c>
      <c r="F55" s="6">
        <v>88.993015</v>
      </c>
      <c r="G55" s="274">
        <v>179348.679</v>
      </c>
      <c r="H55" s="1">
        <f t="shared" si="0"/>
        <v>-63.056332999999995</v>
      </c>
      <c r="I55" s="18">
        <f t="shared" si="1"/>
        <v>-0.7085537331216388</v>
      </c>
    </row>
    <row r="56" spans="1:9" ht="15.75">
      <c r="A56" s="4">
        <v>51</v>
      </c>
      <c r="B56" s="13">
        <v>47</v>
      </c>
      <c r="C56" s="5" t="s">
        <v>316</v>
      </c>
      <c r="D56" s="2">
        <v>25.503444</v>
      </c>
      <c r="E56" s="274">
        <v>21801.253</v>
      </c>
      <c r="F56" s="6">
        <v>25.991351</v>
      </c>
      <c r="G56" s="274">
        <v>36010.111</v>
      </c>
      <c r="H56" s="1">
        <f t="shared" si="0"/>
        <v>-0.4879070000000034</v>
      </c>
      <c r="I56" s="18">
        <f t="shared" si="1"/>
        <v>-0.018771898390353092</v>
      </c>
    </row>
    <row r="57" spans="1:9" ht="15.75">
      <c r="A57" s="4">
        <v>52</v>
      </c>
      <c r="B57" s="13">
        <v>36</v>
      </c>
      <c r="C57" s="5" t="s">
        <v>305</v>
      </c>
      <c r="D57" s="2">
        <v>23.849763</v>
      </c>
      <c r="E57" s="274">
        <v>51101.46</v>
      </c>
      <c r="F57" s="6">
        <v>38.609128</v>
      </c>
      <c r="G57" s="274">
        <v>83226.439</v>
      </c>
      <c r="H57" s="1">
        <f t="shared" si="0"/>
        <v>-14.759364999999999</v>
      </c>
      <c r="I57" s="18">
        <f t="shared" si="1"/>
        <v>-0.3822765694164344</v>
      </c>
    </row>
    <row r="58" spans="1:9" ht="15.75">
      <c r="A58" s="4">
        <v>53</v>
      </c>
      <c r="B58" s="13">
        <v>52</v>
      </c>
      <c r="C58" s="5" t="s">
        <v>320</v>
      </c>
      <c r="D58" s="2">
        <v>23.63245</v>
      </c>
      <c r="E58" s="274">
        <v>14523.12</v>
      </c>
      <c r="F58" s="6">
        <v>21.545454</v>
      </c>
      <c r="G58" s="274">
        <v>14380.826</v>
      </c>
      <c r="H58" s="1">
        <f t="shared" si="0"/>
        <v>2.086995999999999</v>
      </c>
      <c r="I58" s="18">
        <f t="shared" si="1"/>
        <v>0.09686479570121853</v>
      </c>
    </row>
    <row r="59" spans="1:9" ht="15.75">
      <c r="A59" s="4">
        <v>54</v>
      </c>
      <c r="B59" s="13">
        <v>48</v>
      </c>
      <c r="C59" s="5" t="s">
        <v>310</v>
      </c>
      <c r="D59" s="2">
        <v>22.337906</v>
      </c>
      <c r="E59" s="274">
        <v>23148.38</v>
      </c>
      <c r="F59" s="6">
        <v>23.791668</v>
      </c>
      <c r="G59" s="274">
        <v>39476.085</v>
      </c>
      <c r="H59" s="1">
        <f t="shared" si="0"/>
        <v>-1.453762000000001</v>
      </c>
      <c r="I59" s="18">
        <f t="shared" si="1"/>
        <v>-0.06110382844952278</v>
      </c>
    </row>
    <row r="60" spans="1:9" ht="15.75">
      <c r="A60" s="4">
        <v>55</v>
      </c>
      <c r="B60" s="13">
        <v>59</v>
      </c>
      <c r="C60" s="5" t="s">
        <v>321</v>
      </c>
      <c r="D60" s="2">
        <v>21.976911</v>
      </c>
      <c r="E60" s="274">
        <v>12414.827</v>
      </c>
      <c r="F60" s="6">
        <v>13.601521</v>
      </c>
      <c r="G60" s="274">
        <v>8722.028</v>
      </c>
      <c r="H60" s="1">
        <f t="shared" si="0"/>
        <v>8.375390000000001</v>
      </c>
      <c r="I60" s="18">
        <f t="shared" si="1"/>
        <v>0.6157686335226775</v>
      </c>
    </row>
    <row r="61" spans="1:9" ht="15.75">
      <c r="A61" s="4">
        <v>56</v>
      </c>
      <c r="B61" s="13">
        <v>55</v>
      </c>
      <c r="C61" s="5" t="s">
        <v>318</v>
      </c>
      <c r="D61" s="2">
        <v>21.76528</v>
      </c>
      <c r="E61" s="274">
        <v>52036.137</v>
      </c>
      <c r="F61" s="6">
        <v>16.436043</v>
      </c>
      <c r="G61" s="274">
        <v>41328.261</v>
      </c>
      <c r="H61" s="1">
        <f t="shared" si="0"/>
        <v>5.329236999999999</v>
      </c>
      <c r="I61" s="18">
        <f t="shared" si="1"/>
        <v>0.32424087719897043</v>
      </c>
    </row>
    <row r="62" spans="1:9" ht="15.75">
      <c r="A62" s="4">
        <v>57</v>
      </c>
      <c r="B62" s="13">
        <v>43</v>
      </c>
      <c r="C62" s="5" t="s">
        <v>312</v>
      </c>
      <c r="D62" s="2">
        <v>21.454001</v>
      </c>
      <c r="E62" s="274">
        <v>44618.385</v>
      </c>
      <c r="F62" s="6">
        <v>29.443268</v>
      </c>
      <c r="G62" s="274">
        <v>61683.606</v>
      </c>
      <c r="H62" s="1">
        <f t="shared" si="0"/>
        <v>-7.989266999999998</v>
      </c>
      <c r="I62" s="18">
        <f t="shared" si="1"/>
        <v>-0.2713444377166284</v>
      </c>
    </row>
    <row r="63" spans="1:9" ht="15.75">
      <c r="A63" s="4">
        <v>58</v>
      </c>
      <c r="B63" s="13" t="s">
        <v>221</v>
      </c>
      <c r="C63" s="5" t="s">
        <v>384</v>
      </c>
      <c r="D63" s="2">
        <v>18.038591</v>
      </c>
      <c r="E63" s="274">
        <v>33116.441</v>
      </c>
      <c r="F63" s="6" t="s">
        <v>221</v>
      </c>
      <c r="G63" s="274" t="s">
        <v>221</v>
      </c>
      <c r="H63" s="1" t="s">
        <v>221</v>
      </c>
      <c r="I63" s="18" t="s">
        <v>221</v>
      </c>
    </row>
    <row r="64" spans="1:9" ht="15.75">
      <c r="A64" s="4">
        <v>59</v>
      </c>
      <c r="B64" s="13">
        <v>58</v>
      </c>
      <c r="C64" s="5" t="s">
        <v>323</v>
      </c>
      <c r="D64" s="2">
        <v>17.617191</v>
      </c>
      <c r="E64" s="274">
        <v>3599.781</v>
      </c>
      <c r="F64" s="6">
        <v>14.426048</v>
      </c>
      <c r="G64" s="274">
        <v>3142.789</v>
      </c>
      <c r="H64" s="1">
        <f t="shared" si="0"/>
        <v>3.1911429999999985</v>
      </c>
      <c r="I64" s="18">
        <f t="shared" si="1"/>
        <v>0.22120701386824715</v>
      </c>
    </row>
    <row r="65" spans="1:9" ht="15.75">
      <c r="A65" s="4">
        <v>60</v>
      </c>
      <c r="B65" s="13">
        <v>54</v>
      </c>
      <c r="C65" s="5" t="s">
        <v>317</v>
      </c>
      <c r="D65" s="2">
        <v>17.59342</v>
      </c>
      <c r="E65" s="274">
        <v>40163.817</v>
      </c>
      <c r="F65" s="6">
        <v>19.80848</v>
      </c>
      <c r="G65" s="274">
        <v>44927.4</v>
      </c>
      <c r="H65" s="1">
        <f t="shared" si="0"/>
        <v>-2.215060000000001</v>
      </c>
      <c r="I65" s="18">
        <f t="shared" si="1"/>
        <v>-0.11182382494769927</v>
      </c>
    </row>
    <row r="66" spans="1:9" ht="15.75">
      <c r="A66" s="4">
        <v>61</v>
      </c>
      <c r="B66" s="13">
        <v>53</v>
      </c>
      <c r="C66" s="5" t="s">
        <v>322</v>
      </c>
      <c r="D66" s="2">
        <v>16.447437</v>
      </c>
      <c r="E66" s="274">
        <v>30253.754</v>
      </c>
      <c r="F66" s="6">
        <v>20.934568</v>
      </c>
      <c r="G66" s="274">
        <v>24015.411</v>
      </c>
      <c r="H66" s="1">
        <f t="shared" si="0"/>
        <v>-4.487130999999998</v>
      </c>
      <c r="I66" s="18">
        <f t="shared" si="1"/>
        <v>-0.21434074971119532</v>
      </c>
    </row>
    <row r="67" spans="1:9" ht="15.75">
      <c r="A67" s="4">
        <v>62</v>
      </c>
      <c r="B67" s="13">
        <v>57</v>
      </c>
      <c r="C67" s="5" t="s">
        <v>315</v>
      </c>
      <c r="D67" s="2">
        <v>13.156886</v>
      </c>
      <c r="E67" s="274">
        <v>5619.603</v>
      </c>
      <c r="F67" s="6">
        <v>14.61941</v>
      </c>
      <c r="G67" s="274">
        <v>7139.778</v>
      </c>
      <c r="H67" s="1">
        <f>D67-F67</f>
        <v>-1.4625240000000002</v>
      </c>
      <c r="I67" s="18">
        <f>D67/F67-1</f>
        <v>-0.10003987849030849</v>
      </c>
    </row>
    <row r="68" spans="1:9" ht="15.75">
      <c r="A68" s="4">
        <v>63</v>
      </c>
      <c r="B68" s="13">
        <v>61</v>
      </c>
      <c r="C68" s="5" t="s">
        <v>326</v>
      </c>
      <c r="D68" s="2">
        <v>12.901918</v>
      </c>
      <c r="E68" s="274">
        <v>6183.302</v>
      </c>
      <c r="F68" s="6">
        <v>10.134986</v>
      </c>
      <c r="G68" s="274">
        <v>5803.765</v>
      </c>
      <c r="H68" s="1">
        <f>D68-F68</f>
        <v>2.7669320000000006</v>
      </c>
      <c r="I68" s="18">
        <f>D68/F68-1</f>
        <v>0.2730079745546763</v>
      </c>
    </row>
    <row r="69" spans="1:9" ht="15.75">
      <c r="A69" s="4">
        <v>64</v>
      </c>
      <c r="B69" s="13" t="s">
        <v>221</v>
      </c>
      <c r="C69" s="5" t="s">
        <v>385</v>
      </c>
      <c r="D69" s="2">
        <v>12.666287</v>
      </c>
      <c r="E69" s="274">
        <v>2470.519</v>
      </c>
      <c r="F69" s="6" t="s">
        <v>221</v>
      </c>
      <c r="G69" s="274" t="s">
        <v>221</v>
      </c>
      <c r="H69" s="1" t="s">
        <v>221</v>
      </c>
      <c r="I69" s="18" t="s">
        <v>221</v>
      </c>
    </row>
    <row r="70" spans="1:9" ht="15.75">
      <c r="A70" s="4">
        <v>65</v>
      </c>
      <c r="B70" s="13">
        <v>60</v>
      </c>
      <c r="C70" s="5" t="s">
        <v>325</v>
      </c>
      <c r="D70" s="2">
        <v>12.332664</v>
      </c>
      <c r="E70" s="274">
        <v>10981.211</v>
      </c>
      <c r="F70" s="6">
        <v>11.036123</v>
      </c>
      <c r="G70" s="274">
        <v>7805.155</v>
      </c>
      <c r="H70" s="1">
        <f aca="true" t="shared" si="2" ref="H70:H78">D70-F70</f>
        <v>1.2965409999999995</v>
      </c>
      <c r="I70" s="18">
        <f aca="true" t="shared" si="3" ref="I70:I78">D70/F70-1</f>
        <v>0.11748156485751382</v>
      </c>
    </row>
    <row r="71" spans="1:9" ht="15.75">
      <c r="A71" s="4">
        <v>66</v>
      </c>
      <c r="B71" s="13" t="s">
        <v>221</v>
      </c>
      <c r="C71" s="5" t="s">
        <v>386</v>
      </c>
      <c r="D71" s="2">
        <v>12.037109</v>
      </c>
      <c r="E71" s="274">
        <v>19215.175</v>
      </c>
      <c r="F71" s="6" t="s">
        <v>221</v>
      </c>
      <c r="G71" s="274" t="s">
        <v>221</v>
      </c>
      <c r="H71" s="1" t="s">
        <v>221</v>
      </c>
      <c r="I71" s="18" t="s">
        <v>221</v>
      </c>
    </row>
    <row r="72" spans="1:9" ht="15.75">
      <c r="A72" s="4">
        <v>67</v>
      </c>
      <c r="B72" s="13">
        <v>66</v>
      </c>
      <c r="C72" s="5" t="s">
        <v>324</v>
      </c>
      <c r="D72" s="2">
        <v>11.766255</v>
      </c>
      <c r="E72" s="274">
        <v>4894.708</v>
      </c>
      <c r="F72" s="6">
        <v>8.358258</v>
      </c>
      <c r="G72" s="274">
        <v>2759.865</v>
      </c>
      <c r="H72" s="1">
        <f t="shared" si="2"/>
        <v>3.407997</v>
      </c>
      <c r="I72" s="18">
        <f t="shared" si="3"/>
        <v>0.4077401056535943</v>
      </c>
    </row>
    <row r="73" spans="1:9" ht="15.75">
      <c r="A73" s="4">
        <v>68</v>
      </c>
      <c r="B73" s="13">
        <v>67</v>
      </c>
      <c r="C73" s="5" t="s">
        <v>330</v>
      </c>
      <c r="D73" s="2">
        <v>10.318249</v>
      </c>
      <c r="E73" s="274">
        <v>7061.005</v>
      </c>
      <c r="F73" s="6">
        <v>7.860935</v>
      </c>
      <c r="G73" s="274">
        <v>7784.906</v>
      </c>
      <c r="H73" s="1">
        <f t="shared" si="2"/>
        <v>2.457314</v>
      </c>
      <c r="I73" s="18">
        <f t="shared" si="3"/>
        <v>0.3125981832949898</v>
      </c>
    </row>
    <row r="74" spans="1:9" ht="15.75">
      <c r="A74" s="4">
        <v>69</v>
      </c>
      <c r="B74" s="13">
        <v>62</v>
      </c>
      <c r="C74" s="5" t="s">
        <v>339</v>
      </c>
      <c r="D74" s="2">
        <v>10.240719</v>
      </c>
      <c r="E74" s="274">
        <v>36251.369</v>
      </c>
      <c r="F74" s="6">
        <v>9.700146</v>
      </c>
      <c r="G74" s="274">
        <v>37801.515</v>
      </c>
      <c r="H74" s="1">
        <f t="shared" si="2"/>
        <v>0.5405730000000002</v>
      </c>
      <c r="I74" s="18">
        <f t="shared" si="3"/>
        <v>0.055728336460090455</v>
      </c>
    </row>
    <row r="75" spans="1:9" ht="15.75">
      <c r="A75" s="4">
        <v>70</v>
      </c>
      <c r="B75" s="13">
        <v>69</v>
      </c>
      <c r="C75" s="5" t="s">
        <v>329</v>
      </c>
      <c r="D75" s="2">
        <v>10.101733</v>
      </c>
      <c r="E75" s="274">
        <v>14843.882</v>
      </c>
      <c r="F75" s="6">
        <v>7.633725</v>
      </c>
      <c r="G75" s="274">
        <v>7521.382</v>
      </c>
      <c r="H75" s="1">
        <f t="shared" si="2"/>
        <v>2.4680079999999993</v>
      </c>
      <c r="I75" s="18">
        <f t="shared" si="3"/>
        <v>0.3233032366243216</v>
      </c>
    </row>
    <row r="76" spans="1:9" ht="15.75">
      <c r="A76" s="4">
        <v>71</v>
      </c>
      <c r="B76" s="13">
        <v>65</v>
      </c>
      <c r="C76" s="5" t="s">
        <v>331</v>
      </c>
      <c r="D76" s="2">
        <v>9.881354</v>
      </c>
      <c r="E76" s="274">
        <v>5463.481</v>
      </c>
      <c r="F76" s="6">
        <v>8.469574</v>
      </c>
      <c r="G76" s="274">
        <v>6281.403</v>
      </c>
      <c r="H76" s="1">
        <f t="shared" si="2"/>
        <v>1.4117800000000003</v>
      </c>
      <c r="I76" s="18">
        <f t="shared" si="3"/>
        <v>0.16668843084669915</v>
      </c>
    </row>
    <row r="77" spans="1:9" ht="15.75">
      <c r="A77" s="4">
        <v>72</v>
      </c>
      <c r="B77" s="13">
        <v>63</v>
      </c>
      <c r="C77" s="5" t="s">
        <v>328</v>
      </c>
      <c r="D77" s="2">
        <v>9.304892</v>
      </c>
      <c r="E77" s="274">
        <v>9281.676</v>
      </c>
      <c r="F77" s="6">
        <v>9.47085</v>
      </c>
      <c r="G77" s="274">
        <v>9279.96</v>
      </c>
      <c r="H77" s="1">
        <f t="shared" si="2"/>
        <v>-0.16595799999999983</v>
      </c>
      <c r="I77" s="18">
        <f t="shared" si="3"/>
        <v>-0.017523031195721628</v>
      </c>
    </row>
    <row r="78" spans="1:9" ht="15.75">
      <c r="A78" s="4">
        <v>73</v>
      </c>
      <c r="B78" s="13">
        <v>72</v>
      </c>
      <c r="C78" s="5" t="s">
        <v>336</v>
      </c>
      <c r="D78" s="2">
        <v>8.180255</v>
      </c>
      <c r="E78" s="274">
        <v>89963.627</v>
      </c>
      <c r="F78" s="28">
        <v>6.316707</v>
      </c>
      <c r="G78" s="274">
        <v>175552.044</v>
      </c>
      <c r="H78" s="1">
        <f t="shared" si="2"/>
        <v>1.8635480000000006</v>
      </c>
      <c r="I78" s="18">
        <f t="shared" si="3"/>
        <v>0.29501890779483686</v>
      </c>
    </row>
    <row r="79" spans="1:9" ht="15.75">
      <c r="A79" s="4">
        <v>74</v>
      </c>
      <c r="B79" s="13">
        <v>74</v>
      </c>
      <c r="C79" s="5" t="s">
        <v>334</v>
      </c>
      <c r="D79" s="2">
        <v>8.011143</v>
      </c>
      <c r="E79" s="274">
        <v>7250.682</v>
      </c>
      <c r="F79" s="6">
        <v>5.784801</v>
      </c>
      <c r="G79" s="274">
        <v>3755.311</v>
      </c>
      <c r="H79" s="1">
        <f>D79-F79</f>
        <v>2.2263420000000007</v>
      </c>
      <c r="I79" s="18">
        <f>D79/F79-1</f>
        <v>0.38486060281071044</v>
      </c>
    </row>
    <row r="80" spans="1:9" ht="15.75">
      <c r="A80" s="4">
        <v>75</v>
      </c>
      <c r="B80" s="13" t="s">
        <v>221</v>
      </c>
      <c r="C80" s="5" t="s">
        <v>387</v>
      </c>
      <c r="D80" s="2">
        <v>7.835441</v>
      </c>
      <c r="E80" s="274">
        <v>9390.879</v>
      </c>
      <c r="F80" s="6" t="s">
        <v>221</v>
      </c>
      <c r="G80" s="274" t="s">
        <v>221</v>
      </c>
      <c r="H80" s="1" t="s">
        <v>221</v>
      </c>
      <c r="I80" s="18" t="s">
        <v>221</v>
      </c>
    </row>
    <row r="81" spans="1:9" ht="15.75">
      <c r="A81" s="4">
        <v>76</v>
      </c>
      <c r="B81" s="13">
        <v>64</v>
      </c>
      <c r="C81" s="5" t="s">
        <v>333</v>
      </c>
      <c r="D81" s="2">
        <v>6.371518</v>
      </c>
      <c r="E81" s="274">
        <v>4365.446</v>
      </c>
      <c r="F81" s="6">
        <v>9.292363</v>
      </c>
      <c r="G81" s="274">
        <v>4077.351</v>
      </c>
      <c r="H81" s="1">
        <f>D81-F81</f>
        <v>-2.920845</v>
      </c>
      <c r="I81" s="18">
        <f>D81/F81-1</f>
        <v>-0.3143274751535212</v>
      </c>
    </row>
    <row r="82" spans="1:9" ht="15.75">
      <c r="A82" s="4">
        <v>77</v>
      </c>
      <c r="B82" s="13">
        <v>75</v>
      </c>
      <c r="C82" s="5" t="s">
        <v>335</v>
      </c>
      <c r="D82" s="2">
        <v>6.125785</v>
      </c>
      <c r="E82" s="274">
        <v>2599.676</v>
      </c>
      <c r="F82" s="6">
        <v>5.391619</v>
      </c>
      <c r="G82" s="274">
        <v>1975.11</v>
      </c>
      <c r="H82" s="1">
        <f aca="true" t="shared" si="4" ref="H82:H87">D82-F82</f>
        <v>0.7341659999999992</v>
      </c>
      <c r="I82" s="18">
        <f aca="true" t="shared" si="5" ref="I82:I87">D82/F82-1</f>
        <v>0.13616800445283683</v>
      </c>
    </row>
    <row r="83" spans="1:9" ht="15.75">
      <c r="A83" s="4">
        <v>78</v>
      </c>
      <c r="B83" s="13">
        <v>81</v>
      </c>
      <c r="C83" s="5" t="s">
        <v>341</v>
      </c>
      <c r="D83" s="2">
        <v>5.757642</v>
      </c>
      <c r="E83" s="274">
        <v>3680.598</v>
      </c>
      <c r="F83" s="28">
        <v>3.526711</v>
      </c>
      <c r="G83" s="274">
        <v>2721.385</v>
      </c>
      <c r="H83" s="1">
        <f t="shared" si="4"/>
        <v>2.2309309999999996</v>
      </c>
      <c r="I83" s="18">
        <f t="shared" si="5"/>
        <v>0.6325811783273423</v>
      </c>
    </row>
    <row r="84" spans="1:9" ht="15.75">
      <c r="A84" s="4">
        <v>79</v>
      </c>
      <c r="B84" s="13">
        <v>83</v>
      </c>
      <c r="C84" s="5" t="s">
        <v>345</v>
      </c>
      <c r="D84" s="2">
        <v>5.601078</v>
      </c>
      <c r="E84" s="274">
        <v>2777.556</v>
      </c>
      <c r="F84" s="6">
        <v>3.403608</v>
      </c>
      <c r="G84" s="274">
        <v>2053.385</v>
      </c>
      <c r="H84" s="1">
        <f t="shared" si="4"/>
        <v>2.19747</v>
      </c>
      <c r="I84" s="18">
        <f t="shared" si="5"/>
        <v>0.64562957896444</v>
      </c>
    </row>
    <row r="85" spans="1:9" ht="15.75">
      <c r="A85" s="4">
        <v>80</v>
      </c>
      <c r="B85" s="13">
        <v>71</v>
      </c>
      <c r="C85" s="7" t="s">
        <v>337</v>
      </c>
      <c r="D85" s="2">
        <v>5.50969</v>
      </c>
      <c r="E85" s="274">
        <v>5885.679</v>
      </c>
      <c r="F85" s="28">
        <v>6.464665</v>
      </c>
      <c r="G85" s="274">
        <v>6341.026</v>
      </c>
      <c r="H85" s="1">
        <f t="shared" si="4"/>
        <v>-0.9549750000000001</v>
      </c>
      <c r="I85" s="18">
        <f t="shared" si="5"/>
        <v>-0.14772227176504893</v>
      </c>
    </row>
    <row r="86" spans="1:9" ht="15.75">
      <c r="A86" s="4">
        <v>81</v>
      </c>
      <c r="B86" s="13">
        <v>85</v>
      </c>
      <c r="C86" s="5" t="s">
        <v>352</v>
      </c>
      <c r="D86" s="2">
        <v>4.529807</v>
      </c>
      <c r="E86" s="274">
        <v>3038.402</v>
      </c>
      <c r="F86" s="6">
        <v>3.014211</v>
      </c>
      <c r="G86" s="274">
        <v>2699.955</v>
      </c>
      <c r="H86" s="1">
        <f t="shared" si="4"/>
        <v>1.515596</v>
      </c>
      <c r="I86" s="18">
        <f t="shared" si="5"/>
        <v>0.5028168233743424</v>
      </c>
    </row>
    <row r="87" spans="1:9" ht="15.75">
      <c r="A87" s="4">
        <v>82</v>
      </c>
      <c r="B87" s="13">
        <v>80</v>
      </c>
      <c r="C87" s="5" t="s">
        <v>340</v>
      </c>
      <c r="D87" s="2">
        <v>4.11821</v>
      </c>
      <c r="E87" s="274">
        <v>4396.601</v>
      </c>
      <c r="F87" s="6">
        <v>3.621661</v>
      </c>
      <c r="G87" s="274">
        <v>6112.069</v>
      </c>
      <c r="H87" s="1">
        <f t="shared" si="4"/>
        <v>0.49654900000000035</v>
      </c>
      <c r="I87" s="18">
        <f t="shared" si="5"/>
        <v>0.1371053226682455</v>
      </c>
    </row>
    <row r="88" spans="1:9" ht="15.75">
      <c r="A88" s="4">
        <v>83</v>
      </c>
      <c r="B88" s="13">
        <v>78</v>
      </c>
      <c r="C88" s="5" t="s">
        <v>342</v>
      </c>
      <c r="D88" s="2">
        <v>3.76727</v>
      </c>
      <c r="E88" s="274">
        <v>10806.471</v>
      </c>
      <c r="F88" s="6">
        <v>4.161067</v>
      </c>
      <c r="G88" s="274">
        <v>11811.654</v>
      </c>
      <c r="H88" s="1">
        <f>D88-F88</f>
        <v>-0.3937970000000002</v>
      </c>
      <c r="I88" s="18">
        <f>D88/F88-1</f>
        <v>-0.09463846652793628</v>
      </c>
    </row>
    <row r="89" spans="1:9" ht="15.75" customHeight="1">
      <c r="A89" s="4">
        <v>84</v>
      </c>
      <c r="B89" s="13">
        <v>86</v>
      </c>
      <c r="C89" s="7" t="s">
        <v>348</v>
      </c>
      <c r="D89" s="2">
        <v>3.734259</v>
      </c>
      <c r="E89" s="274">
        <v>2426.443</v>
      </c>
      <c r="F89" s="6">
        <v>2.768798</v>
      </c>
      <c r="G89" s="274">
        <v>1654.929</v>
      </c>
      <c r="H89" s="1">
        <f>D89-F89</f>
        <v>0.9654610000000003</v>
      </c>
      <c r="I89" s="18">
        <f>D89/F89-1</f>
        <v>0.34869318744090405</v>
      </c>
    </row>
    <row r="90" spans="1:9" ht="15.75">
      <c r="A90" s="4">
        <v>85</v>
      </c>
      <c r="B90" s="13">
        <v>76</v>
      </c>
      <c r="C90" s="7" t="s">
        <v>327</v>
      </c>
      <c r="D90" s="2">
        <v>3.67351</v>
      </c>
      <c r="E90" s="274">
        <v>3986.683</v>
      </c>
      <c r="F90" s="6">
        <v>5.053323</v>
      </c>
      <c r="G90" s="274">
        <v>8284.746</v>
      </c>
      <c r="H90" s="1">
        <f>D90-F90</f>
        <v>-1.379813</v>
      </c>
      <c r="I90" s="18">
        <f>D90/F90-1</f>
        <v>-0.2730506243119627</v>
      </c>
    </row>
    <row r="91" spans="1:9" ht="15.75">
      <c r="A91" s="4">
        <v>86</v>
      </c>
      <c r="B91" s="13">
        <v>82</v>
      </c>
      <c r="C91" s="5" t="s">
        <v>346</v>
      </c>
      <c r="D91" s="2">
        <v>3.492251</v>
      </c>
      <c r="E91" s="274">
        <v>1394.771</v>
      </c>
      <c r="F91" s="6">
        <v>3.515556</v>
      </c>
      <c r="G91" s="274">
        <v>1084.343</v>
      </c>
      <c r="H91" s="1">
        <f>D91-F91</f>
        <v>-0.02330500000000013</v>
      </c>
      <c r="I91" s="18">
        <f>D91/F91-1</f>
        <v>-0.006629107885068541</v>
      </c>
    </row>
    <row r="92" spans="1:9" ht="15.75">
      <c r="A92" s="4">
        <v>87</v>
      </c>
      <c r="B92" s="13">
        <v>92</v>
      </c>
      <c r="C92" s="5" t="s">
        <v>347</v>
      </c>
      <c r="D92" s="2">
        <v>3.390584</v>
      </c>
      <c r="E92" s="274">
        <v>3990.111</v>
      </c>
      <c r="F92" s="6">
        <v>2.121246</v>
      </c>
      <c r="G92" s="274">
        <v>2563.102</v>
      </c>
      <c r="H92" s="1">
        <f>D92-F92</f>
        <v>1.2693379999999999</v>
      </c>
      <c r="I92" s="18">
        <f>D92/F92-1</f>
        <v>0.5983926428146475</v>
      </c>
    </row>
    <row r="93" spans="1:9" ht="15.75">
      <c r="A93" s="4">
        <v>88</v>
      </c>
      <c r="B93" s="13" t="s">
        <v>221</v>
      </c>
      <c r="C93" s="5" t="s">
        <v>388</v>
      </c>
      <c r="D93" s="2">
        <v>3.321539</v>
      </c>
      <c r="E93" s="274">
        <v>95864.976</v>
      </c>
      <c r="F93" s="28" t="s">
        <v>221</v>
      </c>
      <c r="G93" s="274" t="s">
        <v>221</v>
      </c>
      <c r="H93" s="1" t="s">
        <v>221</v>
      </c>
      <c r="I93" s="18" t="s">
        <v>221</v>
      </c>
    </row>
    <row r="94" spans="1:9" ht="15.75">
      <c r="A94" s="4">
        <v>89</v>
      </c>
      <c r="B94" s="13">
        <v>100</v>
      </c>
      <c r="C94" s="7" t="s">
        <v>357</v>
      </c>
      <c r="D94" s="2">
        <v>3.205488</v>
      </c>
      <c r="E94" s="274">
        <v>907.328</v>
      </c>
      <c r="F94" s="26">
        <v>1.496927</v>
      </c>
      <c r="G94" s="274">
        <v>505.403</v>
      </c>
      <c r="H94" s="1">
        <f aca="true" t="shared" si="6" ref="H94:H103">D94-F94</f>
        <v>1.708561</v>
      </c>
      <c r="I94" s="18">
        <f aca="true" t="shared" si="7" ref="I94:I103">D94/F94-1</f>
        <v>1.141378971720064</v>
      </c>
    </row>
    <row r="95" spans="1:9" ht="15.75">
      <c r="A95" s="4">
        <v>90</v>
      </c>
      <c r="B95" s="13">
        <v>93</v>
      </c>
      <c r="C95" s="7" t="s">
        <v>353</v>
      </c>
      <c r="D95" s="2">
        <v>3.203014</v>
      </c>
      <c r="E95" s="274">
        <v>1142.649</v>
      </c>
      <c r="F95" s="6">
        <v>2.112793</v>
      </c>
      <c r="G95" s="274">
        <v>640.558</v>
      </c>
      <c r="H95" s="1">
        <f t="shared" si="6"/>
        <v>1.090221</v>
      </c>
      <c r="I95" s="18">
        <f t="shared" si="7"/>
        <v>0.5160093771609429</v>
      </c>
    </row>
    <row r="96" spans="1:9" ht="15.75">
      <c r="A96" s="4">
        <v>91</v>
      </c>
      <c r="B96" s="13">
        <v>77</v>
      </c>
      <c r="C96" s="5" t="s">
        <v>344</v>
      </c>
      <c r="D96" s="2">
        <v>3.0708</v>
      </c>
      <c r="E96" s="274">
        <v>1910.644</v>
      </c>
      <c r="F96" s="6">
        <v>4.639239</v>
      </c>
      <c r="G96" s="274">
        <v>11081.521</v>
      </c>
      <c r="H96" s="1">
        <f t="shared" si="6"/>
        <v>-1.5684389999999997</v>
      </c>
      <c r="I96" s="18">
        <f t="shared" si="7"/>
        <v>-0.3380810947657579</v>
      </c>
    </row>
    <row r="97" spans="1:9" ht="15.75">
      <c r="A97" s="4">
        <v>92</v>
      </c>
      <c r="B97" s="13">
        <v>90</v>
      </c>
      <c r="C97" s="5" t="s">
        <v>351</v>
      </c>
      <c r="D97" s="2">
        <v>2.973574</v>
      </c>
      <c r="E97" s="274">
        <v>80125.284</v>
      </c>
      <c r="F97" s="6">
        <v>2.507079</v>
      </c>
      <c r="G97" s="274">
        <v>77606.795</v>
      </c>
      <c r="H97" s="1">
        <f t="shared" si="6"/>
        <v>0.4664950000000001</v>
      </c>
      <c r="I97" s="18">
        <f t="shared" si="7"/>
        <v>0.18607112101373757</v>
      </c>
    </row>
    <row r="98" spans="1:9" ht="15.75">
      <c r="A98" s="4">
        <v>93</v>
      </c>
      <c r="B98" s="13">
        <v>94</v>
      </c>
      <c r="C98" s="5" t="s">
        <v>349</v>
      </c>
      <c r="D98" s="2">
        <v>2.958613</v>
      </c>
      <c r="E98" s="274">
        <v>888.722</v>
      </c>
      <c r="F98" s="6">
        <v>2.074115</v>
      </c>
      <c r="G98" s="274">
        <v>569.634</v>
      </c>
      <c r="H98" s="1">
        <f t="shared" si="6"/>
        <v>0.8844980000000002</v>
      </c>
      <c r="I98" s="18">
        <f t="shared" si="7"/>
        <v>0.42644597816418095</v>
      </c>
    </row>
    <row r="99" spans="1:9" ht="15.75">
      <c r="A99" s="4">
        <v>94</v>
      </c>
      <c r="B99" s="13">
        <v>95</v>
      </c>
      <c r="C99" s="5" t="s">
        <v>389</v>
      </c>
      <c r="D99" s="2">
        <v>2.724545</v>
      </c>
      <c r="E99" s="274">
        <v>2522.758</v>
      </c>
      <c r="F99" s="6">
        <v>2.060005</v>
      </c>
      <c r="G99" s="274">
        <v>2428.525</v>
      </c>
      <c r="H99" s="1">
        <f t="shared" si="6"/>
        <v>0.6645400000000001</v>
      </c>
      <c r="I99" s="18">
        <f t="shared" si="7"/>
        <v>0.3225914500207525</v>
      </c>
    </row>
    <row r="100" spans="1:9" ht="15.75">
      <c r="A100" s="4">
        <v>95</v>
      </c>
      <c r="B100" s="13">
        <v>84</v>
      </c>
      <c r="C100" s="5" t="s">
        <v>350</v>
      </c>
      <c r="D100" s="2">
        <v>2.676112</v>
      </c>
      <c r="E100" s="274">
        <v>2491.946</v>
      </c>
      <c r="F100" s="6">
        <v>3.357939</v>
      </c>
      <c r="G100" s="274">
        <v>3012.637</v>
      </c>
      <c r="H100" s="1">
        <f t="shared" si="6"/>
        <v>-0.6818270000000002</v>
      </c>
      <c r="I100" s="18">
        <f t="shared" si="7"/>
        <v>-0.20304925134137342</v>
      </c>
    </row>
    <row r="101" spans="1:9" ht="15.75">
      <c r="A101" s="4">
        <v>96</v>
      </c>
      <c r="B101" s="13">
        <v>68</v>
      </c>
      <c r="C101" s="5" t="s">
        <v>332</v>
      </c>
      <c r="D101" s="2">
        <v>2.601128</v>
      </c>
      <c r="E101" s="274">
        <v>2485.61</v>
      </c>
      <c r="F101" s="28">
        <v>7.851191</v>
      </c>
      <c r="G101" s="274">
        <v>15701.473</v>
      </c>
      <c r="H101" s="1">
        <f t="shared" si="6"/>
        <v>-5.250063</v>
      </c>
      <c r="I101" s="18">
        <f t="shared" si="7"/>
        <v>-0.6686963799505068</v>
      </c>
    </row>
    <row r="102" spans="1:9" ht="15.75">
      <c r="A102" s="4">
        <v>97</v>
      </c>
      <c r="B102" s="13">
        <v>91</v>
      </c>
      <c r="C102" s="5" t="s">
        <v>356</v>
      </c>
      <c r="D102" s="2">
        <v>2.576159</v>
      </c>
      <c r="E102" s="274">
        <v>1383.891</v>
      </c>
      <c r="F102" s="6">
        <v>2.203394</v>
      </c>
      <c r="G102" s="274">
        <v>1313.977</v>
      </c>
      <c r="H102" s="272">
        <f t="shared" si="6"/>
        <v>0.37276500000000024</v>
      </c>
      <c r="I102" s="271">
        <f t="shared" si="7"/>
        <v>0.1691776414023094</v>
      </c>
    </row>
    <row r="103" spans="1:9" ht="15.75">
      <c r="A103" s="4">
        <v>98</v>
      </c>
      <c r="B103" s="13">
        <v>99</v>
      </c>
      <c r="C103" s="5" t="s">
        <v>390</v>
      </c>
      <c r="D103" s="2">
        <v>2.416698</v>
      </c>
      <c r="E103" s="274">
        <v>2798.273</v>
      </c>
      <c r="F103" s="6">
        <v>1.58112</v>
      </c>
      <c r="G103" s="274">
        <v>191.053</v>
      </c>
      <c r="H103" s="272">
        <f t="shared" si="6"/>
        <v>0.8355779999999997</v>
      </c>
      <c r="I103" s="271">
        <f t="shared" si="7"/>
        <v>0.528472222222222</v>
      </c>
    </row>
    <row r="104" spans="1:9" ht="15.75">
      <c r="A104" s="4">
        <v>99</v>
      </c>
      <c r="B104" s="13" t="s">
        <v>221</v>
      </c>
      <c r="C104" s="5" t="s">
        <v>354</v>
      </c>
      <c r="D104" s="2">
        <v>2.206427</v>
      </c>
      <c r="E104" s="274">
        <v>856.003</v>
      </c>
      <c r="F104" s="28" t="s">
        <v>221</v>
      </c>
      <c r="G104" s="274" t="s">
        <v>221</v>
      </c>
      <c r="H104" s="1" t="s">
        <v>221</v>
      </c>
      <c r="I104" s="18" t="s">
        <v>221</v>
      </c>
    </row>
    <row r="105" spans="1:9" ht="16.5" thickBot="1">
      <c r="A105" s="8">
        <v>100</v>
      </c>
      <c r="B105" s="14">
        <v>87</v>
      </c>
      <c r="C105" s="12" t="s">
        <v>355</v>
      </c>
      <c r="D105" s="21">
        <v>2.094568</v>
      </c>
      <c r="E105" s="275">
        <v>2401.687</v>
      </c>
      <c r="F105" s="9">
        <v>2.755235</v>
      </c>
      <c r="G105" s="275">
        <v>4443.976</v>
      </c>
      <c r="H105" s="24">
        <f>D105-F105</f>
        <v>-0.6606669999999997</v>
      </c>
      <c r="I105" s="19">
        <f>D105/F105-1</f>
        <v>-0.23978607995325252</v>
      </c>
    </row>
    <row r="106" ht="7.5" customHeight="1" thickTop="1"/>
    <row r="107" spans="1:2" ht="15.75">
      <c r="A107" s="10" t="s">
        <v>219</v>
      </c>
      <c r="B107" s="10"/>
    </row>
    <row r="108" spans="1:2" ht="15.75">
      <c r="A108" s="11" t="s">
        <v>220</v>
      </c>
      <c r="B108" s="11"/>
    </row>
  </sheetData>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workbookViewId="0" topLeftCell="A1">
      <selection activeCell="A1" sqref="A1:J1"/>
    </sheetView>
  </sheetViews>
  <sheetFormatPr defaultColWidth="9.140625" defaultRowHeight="12.75"/>
  <cols>
    <col min="1" max="1" width="11.28125" style="257" customWidth="1"/>
    <col min="2" max="2" width="11.00390625" style="257" customWidth="1"/>
    <col min="3" max="3" width="11.7109375" style="257" customWidth="1"/>
    <col min="4" max="4" width="78.8515625" style="257" customWidth="1"/>
    <col min="5" max="5" width="8.7109375" style="257" customWidth="1"/>
    <col min="6" max="6" width="13.140625" style="257" customWidth="1"/>
    <col min="7" max="7" width="7.8515625" style="257" customWidth="1"/>
    <col min="8" max="8" width="13.140625" style="257" customWidth="1"/>
    <col min="9" max="9" width="12.28125" style="3" customWidth="1"/>
    <col min="10" max="10" width="11.7109375" style="3" customWidth="1"/>
    <col min="11" max="16384" width="9.140625" style="257" customWidth="1"/>
  </cols>
  <sheetData>
    <row r="1" spans="1:10" ht="20.25">
      <c r="A1" s="323" t="s">
        <v>12</v>
      </c>
      <c r="B1" s="323"/>
      <c r="C1" s="323"/>
      <c r="D1" s="323"/>
      <c r="E1" s="323"/>
      <c r="F1" s="323"/>
      <c r="G1" s="323"/>
      <c r="H1" s="323"/>
      <c r="I1" s="323"/>
      <c r="J1" s="323"/>
    </row>
    <row r="3" spans="1:10" ht="19.5">
      <c r="A3" s="324" t="s">
        <v>424</v>
      </c>
      <c r="B3" s="324"/>
      <c r="C3" s="324"/>
      <c r="D3" s="324"/>
      <c r="E3" s="324"/>
      <c r="F3" s="324"/>
      <c r="G3" s="324"/>
      <c r="H3" s="324"/>
      <c r="I3" s="324"/>
      <c r="J3" s="324"/>
    </row>
    <row r="4" ht="7.5" customHeight="1" thickBot="1"/>
    <row r="5" spans="1:10" ht="48.75" thickBot="1" thickTop="1">
      <c r="A5" s="258" t="s">
        <v>380</v>
      </c>
      <c r="B5" s="270" t="s">
        <v>267</v>
      </c>
      <c r="C5" s="259" t="s">
        <v>177</v>
      </c>
      <c r="D5" s="260" t="s">
        <v>134</v>
      </c>
      <c r="E5" s="15" t="s">
        <v>381</v>
      </c>
      <c r="F5" s="20" t="s">
        <v>382</v>
      </c>
      <c r="G5" s="15" t="s">
        <v>222</v>
      </c>
      <c r="H5" s="15" t="s">
        <v>223</v>
      </c>
      <c r="I5" s="22" t="s">
        <v>383</v>
      </c>
      <c r="J5" s="16" t="s">
        <v>216</v>
      </c>
    </row>
    <row r="6" spans="1:10" s="3" customFormat="1" ht="32.25" thickTop="1">
      <c r="A6" s="261">
        <v>1</v>
      </c>
      <c r="B6" s="262">
        <v>1</v>
      </c>
      <c r="C6" s="263" t="s">
        <v>135</v>
      </c>
      <c r="D6" s="264" t="s">
        <v>136</v>
      </c>
      <c r="E6" s="2">
        <v>2359.32247</v>
      </c>
      <c r="F6" s="25">
        <v>5229089.193</v>
      </c>
      <c r="G6" s="6">
        <v>2055.701495</v>
      </c>
      <c r="H6" s="273">
        <v>4682558.02</v>
      </c>
      <c r="I6" s="23">
        <f aca="true" t="shared" si="0" ref="I6:I37">E6-G6</f>
        <v>303.62097500000027</v>
      </c>
      <c r="J6" s="17">
        <f aca="true" t="shared" si="1" ref="J6:J37">E6/G6-1</f>
        <v>0.14769701522253365</v>
      </c>
    </row>
    <row r="7" spans="1:10" s="3" customFormat="1" ht="31.5">
      <c r="A7" s="4">
        <v>2</v>
      </c>
      <c r="B7" s="13">
        <v>2</v>
      </c>
      <c r="C7" s="265" t="s">
        <v>137</v>
      </c>
      <c r="D7" s="7" t="s">
        <v>138</v>
      </c>
      <c r="E7" s="2">
        <v>248.585503</v>
      </c>
      <c r="F7" s="2">
        <v>8177.617</v>
      </c>
      <c r="G7" s="6">
        <v>200.770827</v>
      </c>
      <c r="H7" s="274">
        <v>5321.553</v>
      </c>
      <c r="I7" s="1">
        <f t="shared" si="0"/>
        <v>47.81467599999999</v>
      </c>
      <c r="J7" s="18">
        <f t="shared" si="1"/>
        <v>0.23815549656524548</v>
      </c>
    </row>
    <row r="8" spans="1:10" s="3" customFormat="1" ht="15.75">
      <c r="A8" s="4">
        <v>3</v>
      </c>
      <c r="B8" s="13">
        <v>5</v>
      </c>
      <c r="C8" s="265" t="s">
        <v>148</v>
      </c>
      <c r="D8" s="7" t="s">
        <v>149</v>
      </c>
      <c r="E8" s="2">
        <v>195.640641</v>
      </c>
      <c r="F8" s="2">
        <v>50851.058</v>
      </c>
      <c r="G8" s="6">
        <v>118.295968</v>
      </c>
      <c r="H8" s="274">
        <v>28431.397</v>
      </c>
      <c r="I8" s="1">
        <f t="shared" si="0"/>
        <v>77.34467299999999</v>
      </c>
      <c r="J8" s="18">
        <f t="shared" si="1"/>
        <v>0.653823408419127</v>
      </c>
    </row>
    <row r="9" spans="1:10" s="3" customFormat="1" ht="15.75">
      <c r="A9" s="4">
        <v>4</v>
      </c>
      <c r="B9" s="13">
        <v>3</v>
      </c>
      <c r="C9" s="265" t="s">
        <v>139</v>
      </c>
      <c r="D9" s="7" t="s">
        <v>140</v>
      </c>
      <c r="E9" s="2">
        <v>161.147202</v>
      </c>
      <c r="F9" s="2">
        <v>53640.705</v>
      </c>
      <c r="G9" s="6">
        <v>149.890336</v>
      </c>
      <c r="H9" s="274">
        <v>51135.205</v>
      </c>
      <c r="I9" s="1">
        <f t="shared" si="0"/>
        <v>11.256866000000002</v>
      </c>
      <c r="J9" s="18">
        <f t="shared" si="1"/>
        <v>0.0751006789390345</v>
      </c>
    </row>
    <row r="10" spans="1:10" s="3" customFormat="1" ht="15.75">
      <c r="A10" s="4">
        <v>5</v>
      </c>
      <c r="B10" s="13">
        <v>14</v>
      </c>
      <c r="C10" s="265" t="s">
        <v>162</v>
      </c>
      <c r="D10" s="5" t="s">
        <v>163</v>
      </c>
      <c r="E10" s="2">
        <v>129.542265</v>
      </c>
      <c r="F10" s="2">
        <v>943.285</v>
      </c>
      <c r="G10" s="6">
        <v>67.407005</v>
      </c>
      <c r="H10" s="274">
        <v>561.364</v>
      </c>
      <c r="I10" s="1">
        <f t="shared" si="0"/>
        <v>62.13525999999999</v>
      </c>
      <c r="J10" s="18">
        <f t="shared" si="1"/>
        <v>0.921792327073425</v>
      </c>
    </row>
    <row r="11" spans="1:10" s="3" customFormat="1" ht="15.75">
      <c r="A11" s="4">
        <v>6</v>
      </c>
      <c r="B11" s="13">
        <v>4</v>
      </c>
      <c r="C11" s="265" t="s">
        <v>143</v>
      </c>
      <c r="D11" s="7" t="s">
        <v>144</v>
      </c>
      <c r="E11" s="2">
        <v>125.340188</v>
      </c>
      <c r="F11" s="2">
        <v>38203.091</v>
      </c>
      <c r="G11" s="6">
        <v>118.471145</v>
      </c>
      <c r="H11" s="274">
        <v>31119.173</v>
      </c>
      <c r="I11" s="1">
        <f t="shared" si="0"/>
        <v>6.869042999999991</v>
      </c>
      <c r="J11" s="18">
        <f t="shared" si="1"/>
        <v>0.05798072602404569</v>
      </c>
    </row>
    <row r="12" spans="1:10" s="3" customFormat="1" ht="15.75">
      <c r="A12" s="4">
        <v>7</v>
      </c>
      <c r="B12" s="13">
        <v>7</v>
      </c>
      <c r="C12" s="265" t="s">
        <v>150</v>
      </c>
      <c r="D12" s="7" t="s">
        <v>151</v>
      </c>
      <c r="E12" s="2">
        <v>122.083854</v>
      </c>
      <c r="F12" s="2">
        <v>18873.497</v>
      </c>
      <c r="G12" s="6">
        <v>107.581033</v>
      </c>
      <c r="H12" s="274">
        <v>17512.667</v>
      </c>
      <c r="I12" s="1">
        <f t="shared" si="0"/>
        <v>14.502820999999997</v>
      </c>
      <c r="J12" s="18">
        <f t="shared" si="1"/>
        <v>0.13480834488733717</v>
      </c>
    </row>
    <row r="13" spans="1:10" s="3" customFormat="1" ht="31.5">
      <c r="A13" s="4">
        <v>8</v>
      </c>
      <c r="B13" s="13">
        <v>8</v>
      </c>
      <c r="C13" s="265" t="s">
        <v>145</v>
      </c>
      <c r="D13" s="266" t="s">
        <v>146</v>
      </c>
      <c r="E13" s="2">
        <v>112.387105</v>
      </c>
      <c r="F13" s="2">
        <v>49899.152</v>
      </c>
      <c r="G13" s="6">
        <v>100.35313</v>
      </c>
      <c r="H13" s="274">
        <v>42841.822</v>
      </c>
      <c r="I13" s="1">
        <f t="shared" si="0"/>
        <v>12.033975000000012</v>
      </c>
      <c r="J13" s="18">
        <f t="shared" si="1"/>
        <v>0.11991628960651268</v>
      </c>
    </row>
    <row r="14" spans="1:10" s="3" customFormat="1" ht="31.5">
      <c r="A14" s="4">
        <v>9</v>
      </c>
      <c r="B14" s="13">
        <v>6</v>
      </c>
      <c r="C14" s="265" t="s">
        <v>141</v>
      </c>
      <c r="D14" s="7" t="s">
        <v>142</v>
      </c>
      <c r="E14" s="2">
        <v>111.009359</v>
      </c>
      <c r="F14" s="2">
        <v>26641.671</v>
      </c>
      <c r="G14" s="6">
        <v>117.034916</v>
      </c>
      <c r="H14" s="274">
        <v>23530.891</v>
      </c>
      <c r="I14" s="1">
        <f t="shared" si="0"/>
        <v>-6.025556999999992</v>
      </c>
      <c r="J14" s="18">
        <f t="shared" si="1"/>
        <v>-0.05148512261075999</v>
      </c>
    </row>
    <row r="15" spans="1:10" s="3" customFormat="1" ht="15.75">
      <c r="A15" s="4">
        <v>10</v>
      </c>
      <c r="B15" s="13">
        <v>10</v>
      </c>
      <c r="C15" s="265" t="s">
        <v>147</v>
      </c>
      <c r="D15" s="7" t="s">
        <v>421</v>
      </c>
      <c r="E15" s="2">
        <v>93.75781</v>
      </c>
      <c r="F15" s="2">
        <v>16863.771</v>
      </c>
      <c r="G15" s="6">
        <v>90.237444</v>
      </c>
      <c r="H15" s="274">
        <v>16127.693</v>
      </c>
      <c r="I15" s="1">
        <f t="shared" si="0"/>
        <v>3.52036600000001</v>
      </c>
      <c r="J15" s="18">
        <f t="shared" si="1"/>
        <v>0.03901225305096201</v>
      </c>
    </row>
    <row r="16" spans="1:10" s="3" customFormat="1" ht="48.75" customHeight="1">
      <c r="A16" s="4">
        <v>11</v>
      </c>
      <c r="B16" s="13">
        <v>9</v>
      </c>
      <c r="C16" s="265" t="s">
        <v>154</v>
      </c>
      <c r="D16" s="266" t="s">
        <v>155</v>
      </c>
      <c r="E16" s="2">
        <v>87.06316</v>
      </c>
      <c r="F16" s="2">
        <v>57216.19</v>
      </c>
      <c r="G16" s="6">
        <v>99.56475</v>
      </c>
      <c r="H16" s="274">
        <v>60739.378</v>
      </c>
      <c r="I16" s="1">
        <f t="shared" si="0"/>
        <v>-12.501590000000007</v>
      </c>
      <c r="J16" s="18">
        <f t="shared" si="1"/>
        <v>-0.12556241039122784</v>
      </c>
    </row>
    <row r="17" spans="1:10" s="3" customFormat="1" ht="15.75">
      <c r="A17" s="4">
        <v>12</v>
      </c>
      <c r="B17" s="13">
        <v>11</v>
      </c>
      <c r="C17" s="265" t="s">
        <v>152</v>
      </c>
      <c r="D17" s="7" t="s">
        <v>153</v>
      </c>
      <c r="E17" s="2">
        <v>83.182533</v>
      </c>
      <c r="F17" s="2">
        <v>28873.34</v>
      </c>
      <c r="G17" s="6">
        <v>71.891051</v>
      </c>
      <c r="H17" s="274">
        <v>26088.756</v>
      </c>
      <c r="I17" s="1">
        <f t="shared" si="0"/>
        <v>11.291482000000002</v>
      </c>
      <c r="J17" s="18">
        <f t="shared" si="1"/>
        <v>0.15706380478427007</v>
      </c>
    </row>
    <row r="18" spans="1:10" s="3" customFormat="1" ht="47.25">
      <c r="A18" s="4">
        <v>13</v>
      </c>
      <c r="B18" s="13">
        <v>13</v>
      </c>
      <c r="C18" s="265" t="s">
        <v>156</v>
      </c>
      <c r="D18" s="7" t="s">
        <v>157</v>
      </c>
      <c r="E18" s="2">
        <v>82.403834</v>
      </c>
      <c r="F18" s="2">
        <v>25237.755</v>
      </c>
      <c r="G18" s="6">
        <v>69.397822</v>
      </c>
      <c r="H18" s="274">
        <v>21988.822</v>
      </c>
      <c r="I18" s="1">
        <f t="shared" si="0"/>
        <v>13.006011999999998</v>
      </c>
      <c r="J18" s="18">
        <f t="shared" si="1"/>
        <v>0.18741239458494818</v>
      </c>
    </row>
    <row r="19" spans="1:10" s="3" customFormat="1" ht="15.75">
      <c r="A19" s="4">
        <v>14</v>
      </c>
      <c r="B19" s="13">
        <v>16</v>
      </c>
      <c r="C19" s="265" t="s">
        <v>122</v>
      </c>
      <c r="D19" s="7" t="s">
        <v>123</v>
      </c>
      <c r="E19" s="2">
        <v>67.243944</v>
      </c>
      <c r="F19" s="2">
        <v>158739.009</v>
      </c>
      <c r="G19" s="6">
        <v>55.076977</v>
      </c>
      <c r="H19" s="274">
        <v>141756.773</v>
      </c>
      <c r="I19" s="1">
        <f t="shared" si="0"/>
        <v>12.166967</v>
      </c>
      <c r="J19" s="18">
        <f t="shared" si="1"/>
        <v>0.2209084024346506</v>
      </c>
    </row>
    <row r="20" spans="1:10" s="3" customFormat="1" ht="15.75">
      <c r="A20" s="4">
        <v>15</v>
      </c>
      <c r="B20" s="13">
        <v>22</v>
      </c>
      <c r="C20" s="265" t="s">
        <v>67</v>
      </c>
      <c r="D20" s="7" t="s">
        <v>68</v>
      </c>
      <c r="E20" s="2">
        <v>66.043833</v>
      </c>
      <c r="F20" s="2">
        <v>62724.064</v>
      </c>
      <c r="G20" s="6">
        <v>41.981694</v>
      </c>
      <c r="H20" s="274">
        <v>49959.751</v>
      </c>
      <c r="I20" s="1">
        <f t="shared" si="0"/>
        <v>24.06213900000001</v>
      </c>
      <c r="J20" s="18">
        <f t="shared" si="1"/>
        <v>0.5731578863873386</v>
      </c>
    </row>
    <row r="21" spans="1:10" s="3" customFormat="1" ht="15.75">
      <c r="A21" s="4">
        <v>16</v>
      </c>
      <c r="B21" s="13">
        <v>17</v>
      </c>
      <c r="C21" s="265" t="s">
        <v>96</v>
      </c>
      <c r="D21" s="7" t="s">
        <v>97</v>
      </c>
      <c r="E21" s="2">
        <v>60.878214</v>
      </c>
      <c r="F21" s="2">
        <v>68655.362</v>
      </c>
      <c r="G21" s="6">
        <v>51.618853</v>
      </c>
      <c r="H21" s="274">
        <v>51081.089</v>
      </c>
      <c r="I21" s="1">
        <f t="shared" si="0"/>
        <v>9.259360999999998</v>
      </c>
      <c r="J21" s="18">
        <f t="shared" si="1"/>
        <v>0.17937944107359383</v>
      </c>
    </row>
    <row r="22" spans="1:10" s="3" customFormat="1" ht="63">
      <c r="A22" s="4">
        <v>17</v>
      </c>
      <c r="B22" s="13">
        <v>25</v>
      </c>
      <c r="C22" s="265" t="s">
        <v>164</v>
      </c>
      <c r="D22" s="7" t="s">
        <v>95</v>
      </c>
      <c r="E22" s="2">
        <v>60.075933</v>
      </c>
      <c r="F22" s="2">
        <v>194488.359</v>
      </c>
      <c r="G22" s="6">
        <v>36.471569</v>
      </c>
      <c r="H22" s="274">
        <v>150089.554</v>
      </c>
      <c r="I22" s="1">
        <f t="shared" si="0"/>
        <v>23.604363999999997</v>
      </c>
      <c r="J22" s="18">
        <f t="shared" si="1"/>
        <v>0.6471990278235629</v>
      </c>
    </row>
    <row r="23" spans="1:10" s="3" customFormat="1" ht="15.75">
      <c r="A23" s="4">
        <v>18</v>
      </c>
      <c r="B23" s="13">
        <v>15</v>
      </c>
      <c r="C23" s="265" t="s">
        <v>160</v>
      </c>
      <c r="D23" s="5" t="s">
        <v>161</v>
      </c>
      <c r="E23" s="2">
        <v>58.891339</v>
      </c>
      <c r="F23" s="2">
        <v>29153.736</v>
      </c>
      <c r="G23" s="6">
        <v>66.137916</v>
      </c>
      <c r="H23" s="274">
        <v>33509.095</v>
      </c>
      <c r="I23" s="1">
        <f t="shared" si="0"/>
        <v>-7.246577000000002</v>
      </c>
      <c r="J23" s="18">
        <f t="shared" si="1"/>
        <v>-0.10956766463581946</v>
      </c>
    </row>
    <row r="24" spans="1:10" s="3" customFormat="1" ht="31.5">
      <c r="A24" s="4">
        <v>19</v>
      </c>
      <c r="B24" s="13"/>
      <c r="C24" s="265" t="s">
        <v>2</v>
      </c>
      <c r="D24" s="7" t="s">
        <v>45</v>
      </c>
      <c r="E24" s="2">
        <v>58.516652</v>
      </c>
      <c r="F24" s="2">
        <v>70155.062</v>
      </c>
      <c r="G24" s="6" t="s">
        <v>221</v>
      </c>
      <c r="H24" s="274" t="s">
        <v>221</v>
      </c>
      <c r="I24" s="1" t="s">
        <v>221</v>
      </c>
      <c r="J24" s="18" t="s">
        <v>221</v>
      </c>
    </row>
    <row r="25" spans="1:10" s="3" customFormat="1" ht="31.5">
      <c r="A25" s="4">
        <v>20</v>
      </c>
      <c r="B25" s="13">
        <v>19</v>
      </c>
      <c r="C25" s="265" t="s">
        <v>100</v>
      </c>
      <c r="D25" s="266" t="s">
        <v>101</v>
      </c>
      <c r="E25" s="2">
        <v>51.49437</v>
      </c>
      <c r="F25" s="2">
        <v>12688.572</v>
      </c>
      <c r="G25" s="6">
        <v>44.42145</v>
      </c>
      <c r="H25" s="274">
        <v>10394.469</v>
      </c>
      <c r="I25" s="1">
        <f t="shared" si="0"/>
        <v>7.072920000000003</v>
      </c>
      <c r="J25" s="18">
        <f t="shared" si="1"/>
        <v>0.15922307804000102</v>
      </c>
    </row>
    <row r="26" spans="1:10" s="3" customFormat="1" ht="15.75">
      <c r="A26" s="4">
        <v>21</v>
      </c>
      <c r="B26" s="13">
        <v>18</v>
      </c>
      <c r="C26" s="265" t="s">
        <v>106</v>
      </c>
      <c r="D26" s="7" t="s">
        <v>107</v>
      </c>
      <c r="E26" s="2">
        <v>50.202829</v>
      </c>
      <c r="F26" s="2">
        <v>45587.41</v>
      </c>
      <c r="G26" s="6">
        <v>49.60619</v>
      </c>
      <c r="H26" s="274">
        <v>45557.54</v>
      </c>
      <c r="I26" s="1">
        <f t="shared" si="0"/>
        <v>0.5966390000000033</v>
      </c>
      <c r="J26" s="18">
        <f t="shared" si="1"/>
        <v>0.012027511082790321</v>
      </c>
    </row>
    <row r="27" spans="1:10" s="3" customFormat="1" ht="15.75">
      <c r="A27" s="4">
        <v>22</v>
      </c>
      <c r="B27" s="13">
        <v>24</v>
      </c>
      <c r="C27" s="265" t="s">
        <v>102</v>
      </c>
      <c r="D27" s="5" t="s">
        <v>103</v>
      </c>
      <c r="E27" s="2">
        <v>48.141076</v>
      </c>
      <c r="F27" s="2">
        <v>16861.138</v>
      </c>
      <c r="G27" s="6">
        <v>37.094416</v>
      </c>
      <c r="H27" s="274">
        <v>14108.311</v>
      </c>
      <c r="I27" s="1">
        <f t="shared" si="0"/>
        <v>11.046659999999996</v>
      </c>
      <c r="J27" s="18">
        <f t="shared" si="1"/>
        <v>0.29779846109452146</v>
      </c>
    </row>
    <row r="28" spans="1:10" s="3" customFormat="1" ht="15.75">
      <c r="A28" s="4">
        <v>23</v>
      </c>
      <c r="B28" s="13">
        <v>12</v>
      </c>
      <c r="C28" s="265" t="s">
        <v>158</v>
      </c>
      <c r="D28" s="7" t="s">
        <v>159</v>
      </c>
      <c r="E28" s="2">
        <v>44.523673</v>
      </c>
      <c r="F28" s="2">
        <v>3875.864</v>
      </c>
      <c r="G28" s="6">
        <v>71.522329</v>
      </c>
      <c r="H28" s="274">
        <v>6371.077</v>
      </c>
      <c r="I28" s="1">
        <f t="shared" si="0"/>
        <v>-26.998655999999997</v>
      </c>
      <c r="J28" s="18">
        <f t="shared" si="1"/>
        <v>-0.37748569401312415</v>
      </c>
    </row>
    <row r="29" spans="1:10" s="3" customFormat="1" ht="63">
      <c r="A29" s="4">
        <v>24</v>
      </c>
      <c r="B29" s="13">
        <v>26</v>
      </c>
      <c r="C29" s="265" t="s">
        <v>118</v>
      </c>
      <c r="D29" s="7" t="s">
        <v>119</v>
      </c>
      <c r="E29" s="2">
        <v>42.738626</v>
      </c>
      <c r="F29" s="2">
        <v>87694.63</v>
      </c>
      <c r="G29" s="6">
        <v>35.950259</v>
      </c>
      <c r="H29" s="274">
        <v>88113.665</v>
      </c>
      <c r="I29" s="1">
        <f t="shared" si="0"/>
        <v>6.788366999999994</v>
      </c>
      <c r="J29" s="18">
        <f t="shared" si="1"/>
        <v>0.1888266507342824</v>
      </c>
    </row>
    <row r="30" spans="1:10" s="3" customFormat="1" ht="47.25">
      <c r="A30" s="4">
        <v>25</v>
      </c>
      <c r="B30" s="13">
        <v>69</v>
      </c>
      <c r="C30" s="265" t="s">
        <v>16</v>
      </c>
      <c r="D30" s="7" t="s">
        <v>17</v>
      </c>
      <c r="E30" s="2">
        <v>42.548552</v>
      </c>
      <c r="F30" s="2">
        <v>23842.254</v>
      </c>
      <c r="G30" s="6">
        <v>14.341325</v>
      </c>
      <c r="H30" s="274">
        <v>9199.276</v>
      </c>
      <c r="I30" s="1">
        <f t="shared" si="0"/>
        <v>28.207227000000003</v>
      </c>
      <c r="J30" s="18">
        <f t="shared" si="1"/>
        <v>1.9668494368546843</v>
      </c>
    </row>
    <row r="31" spans="1:10" s="3" customFormat="1" ht="63">
      <c r="A31" s="4">
        <v>26</v>
      </c>
      <c r="B31" s="13">
        <v>27</v>
      </c>
      <c r="C31" s="265" t="s">
        <v>114</v>
      </c>
      <c r="D31" s="7" t="s">
        <v>115</v>
      </c>
      <c r="E31" s="2">
        <v>36.214165</v>
      </c>
      <c r="F31" s="2">
        <v>4578.735</v>
      </c>
      <c r="G31" s="6">
        <v>35.371496</v>
      </c>
      <c r="H31" s="274">
        <v>4479.5</v>
      </c>
      <c r="I31" s="1">
        <f t="shared" si="0"/>
        <v>0.8426690000000008</v>
      </c>
      <c r="J31" s="18">
        <f t="shared" si="1"/>
        <v>0.02382339158061053</v>
      </c>
    </row>
    <row r="32" spans="1:10" s="3" customFormat="1" ht="47.25" customHeight="1">
      <c r="A32" s="4">
        <v>27</v>
      </c>
      <c r="B32" s="13">
        <v>32</v>
      </c>
      <c r="C32" s="265" t="s">
        <v>75</v>
      </c>
      <c r="D32" s="7" t="s">
        <v>76</v>
      </c>
      <c r="E32" s="2">
        <v>35.454262</v>
      </c>
      <c r="F32" s="2">
        <v>0.124</v>
      </c>
      <c r="G32" s="6">
        <v>27.811874</v>
      </c>
      <c r="H32" s="274">
        <v>0.103</v>
      </c>
      <c r="I32" s="1">
        <f t="shared" si="0"/>
        <v>7.642388</v>
      </c>
      <c r="J32" s="18">
        <f t="shared" si="1"/>
        <v>0.27478867479408264</v>
      </c>
    </row>
    <row r="33" spans="1:10" s="3" customFormat="1" ht="15.75">
      <c r="A33" s="4">
        <v>28</v>
      </c>
      <c r="B33" s="13">
        <v>21</v>
      </c>
      <c r="C33" s="265" t="s">
        <v>104</v>
      </c>
      <c r="D33" s="7" t="s">
        <v>105</v>
      </c>
      <c r="E33" s="2">
        <v>35.056083</v>
      </c>
      <c r="F33" s="2">
        <v>867946.06</v>
      </c>
      <c r="G33" s="6">
        <v>42.986911</v>
      </c>
      <c r="H33" s="274">
        <v>970985.365</v>
      </c>
      <c r="I33" s="1">
        <f t="shared" si="0"/>
        <v>-7.930827999999998</v>
      </c>
      <c r="J33" s="18">
        <f t="shared" si="1"/>
        <v>-0.18449401958656664</v>
      </c>
    </row>
    <row r="34" spans="1:10" s="3" customFormat="1" ht="47.25">
      <c r="A34" s="4">
        <v>29</v>
      </c>
      <c r="B34" s="13">
        <v>33</v>
      </c>
      <c r="C34" s="265" t="s">
        <v>124</v>
      </c>
      <c r="D34" s="7" t="s">
        <v>125</v>
      </c>
      <c r="E34" s="2">
        <v>34.98898</v>
      </c>
      <c r="F34" s="2">
        <v>8781.595</v>
      </c>
      <c r="G34" s="6">
        <v>27.76621</v>
      </c>
      <c r="H34" s="274">
        <v>6605.123</v>
      </c>
      <c r="I34" s="1">
        <f t="shared" si="0"/>
        <v>7.222769999999997</v>
      </c>
      <c r="J34" s="18">
        <f t="shared" si="1"/>
        <v>0.26012804772419407</v>
      </c>
    </row>
    <row r="35" spans="1:10" s="3" customFormat="1" ht="15.75">
      <c r="A35" s="4">
        <v>30</v>
      </c>
      <c r="B35" s="13">
        <v>30</v>
      </c>
      <c r="C35" s="265" t="s">
        <v>112</v>
      </c>
      <c r="D35" s="7" t="s">
        <v>113</v>
      </c>
      <c r="E35" s="2">
        <v>33.233929</v>
      </c>
      <c r="F35" s="2">
        <v>17557.873</v>
      </c>
      <c r="G35" s="6">
        <v>32.077722</v>
      </c>
      <c r="H35" s="274">
        <v>15231.043</v>
      </c>
      <c r="I35" s="1">
        <f t="shared" si="0"/>
        <v>1.156207000000002</v>
      </c>
      <c r="J35" s="18">
        <f t="shared" si="1"/>
        <v>0.03604392481486074</v>
      </c>
    </row>
    <row r="36" spans="1:10" s="3" customFormat="1" ht="42.75" customHeight="1">
      <c r="A36" s="4">
        <v>31</v>
      </c>
      <c r="B36" s="13">
        <v>52</v>
      </c>
      <c r="C36" s="265" t="s">
        <v>108</v>
      </c>
      <c r="D36" s="7" t="s">
        <v>109</v>
      </c>
      <c r="E36" s="2">
        <v>32.792834</v>
      </c>
      <c r="F36" s="2">
        <v>127599.71</v>
      </c>
      <c r="G36" s="6">
        <v>17.561051</v>
      </c>
      <c r="H36" s="274">
        <v>74850.173</v>
      </c>
      <c r="I36" s="1">
        <f t="shared" si="0"/>
        <v>15.231783</v>
      </c>
      <c r="J36" s="18">
        <f t="shared" si="1"/>
        <v>0.8673616972013805</v>
      </c>
    </row>
    <row r="37" spans="1:10" s="3" customFormat="1" ht="15.75">
      <c r="A37" s="4">
        <v>32</v>
      </c>
      <c r="B37" s="13">
        <v>48</v>
      </c>
      <c r="C37" s="265" t="s">
        <v>77</v>
      </c>
      <c r="D37" s="7" t="s">
        <v>78</v>
      </c>
      <c r="E37" s="2">
        <v>32.645473</v>
      </c>
      <c r="F37" s="2">
        <v>7970.132</v>
      </c>
      <c r="G37" s="6">
        <v>19.123243</v>
      </c>
      <c r="H37" s="274">
        <v>5018.501</v>
      </c>
      <c r="I37" s="1">
        <f t="shared" si="0"/>
        <v>13.522230000000004</v>
      </c>
      <c r="J37" s="18">
        <f t="shared" si="1"/>
        <v>0.7071096675391306</v>
      </c>
    </row>
    <row r="38" spans="1:10" s="3" customFormat="1" ht="15.75">
      <c r="A38" s="4">
        <v>33</v>
      </c>
      <c r="B38" s="13">
        <v>20</v>
      </c>
      <c r="C38" s="265" t="s">
        <v>110</v>
      </c>
      <c r="D38" s="7" t="s">
        <v>111</v>
      </c>
      <c r="E38" s="2">
        <v>32.219486</v>
      </c>
      <c r="F38" s="2">
        <v>78394.919</v>
      </c>
      <c r="G38" s="6">
        <v>43.15152</v>
      </c>
      <c r="H38" s="274">
        <v>88511.883</v>
      </c>
      <c r="I38" s="1">
        <f aca="true" t="shared" si="2" ref="I38:I66">E38-G38</f>
        <v>-10.932033999999994</v>
      </c>
      <c r="J38" s="18">
        <f aca="true" t="shared" si="3" ref="J38:J66">E38/G38-1</f>
        <v>-0.25334064709655635</v>
      </c>
    </row>
    <row r="39" spans="1:10" s="3" customFormat="1" ht="63">
      <c r="A39" s="4">
        <v>34</v>
      </c>
      <c r="B39" s="13"/>
      <c r="C39" s="265" t="s">
        <v>3</v>
      </c>
      <c r="D39" s="7" t="s">
        <v>1</v>
      </c>
      <c r="E39" s="2">
        <v>31.059347</v>
      </c>
      <c r="F39" s="2">
        <v>524.321</v>
      </c>
      <c r="G39" s="6" t="s">
        <v>221</v>
      </c>
      <c r="H39" s="274" t="s">
        <v>221</v>
      </c>
      <c r="I39" s="1" t="s">
        <v>221</v>
      </c>
      <c r="J39" s="18" t="s">
        <v>221</v>
      </c>
    </row>
    <row r="40" spans="1:10" s="3" customFormat="1" ht="47.25">
      <c r="A40" s="4">
        <v>35</v>
      </c>
      <c r="B40" s="13">
        <v>72</v>
      </c>
      <c r="C40" s="265" t="s">
        <v>27</v>
      </c>
      <c r="D40" s="7" t="s">
        <v>28</v>
      </c>
      <c r="E40" s="2">
        <v>30.87508</v>
      </c>
      <c r="F40" s="2">
        <v>60915.753</v>
      </c>
      <c r="G40" s="6">
        <v>13.994875</v>
      </c>
      <c r="H40" s="274">
        <v>32969.27</v>
      </c>
      <c r="I40" s="1">
        <f t="shared" si="2"/>
        <v>16.880205</v>
      </c>
      <c r="J40" s="18">
        <f t="shared" si="3"/>
        <v>1.206170473119624</v>
      </c>
    </row>
    <row r="41" spans="1:10" s="3" customFormat="1" ht="15.75">
      <c r="A41" s="4">
        <v>36</v>
      </c>
      <c r="B41" s="13">
        <v>29</v>
      </c>
      <c r="C41" s="265" t="s">
        <v>126</v>
      </c>
      <c r="D41" s="7" t="s">
        <v>127</v>
      </c>
      <c r="E41" s="2">
        <v>30.783251</v>
      </c>
      <c r="F41" s="2">
        <v>1374.767</v>
      </c>
      <c r="G41" s="6">
        <v>32.236209</v>
      </c>
      <c r="H41" s="274">
        <v>1608.25</v>
      </c>
      <c r="I41" s="1">
        <f t="shared" si="2"/>
        <v>-1.4529580000000024</v>
      </c>
      <c r="J41" s="18">
        <f t="shared" si="3"/>
        <v>-0.04507223538599103</v>
      </c>
    </row>
    <row r="42" spans="1:10" s="3" customFormat="1" ht="15.75">
      <c r="A42" s="4">
        <v>37</v>
      </c>
      <c r="B42" s="13">
        <v>65</v>
      </c>
      <c r="C42" s="265" t="s">
        <v>98</v>
      </c>
      <c r="D42" s="7" t="s">
        <v>99</v>
      </c>
      <c r="E42" s="2">
        <v>30.709986</v>
      </c>
      <c r="F42" s="2">
        <v>5687.95</v>
      </c>
      <c r="G42" s="6">
        <v>14.808531</v>
      </c>
      <c r="H42" s="274">
        <v>3015.575</v>
      </c>
      <c r="I42" s="1">
        <f t="shared" si="2"/>
        <v>15.901455</v>
      </c>
      <c r="J42" s="18">
        <f t="shared" si="3"/>
        <v>1.0738036743820167</v>
      </c>
    </row>
    <row r="43" spans="1:10" s="3" customFormat="1" ht="15.75">
      <c r="A43" s="4">
        <v>38</v>
      </c>
      <c r="B43" s="13">
        <v>23</v>
      </c>
      <c r="C43" s="265" t="s">
        <v>116</v>
      </c>
      <c r="D43" s="7" t="s">
        <v>117</v>
      </c>
      <c r="E43" s="2">
        <v>28.882325</v>
      </c>
      <c r="F43" s="2">
        <v>86.092</v>
      </c>
      <c r="G43" s="6">
        <v>37.612647</v>
      </c>
      <c r="H43" s="274">
        <v>65.461</v>
      </c>
      <c r="I43" s="1">
        <f t="shared" si="2"/>
        <v>-8.730322000000001</v>
      </c>
      <c r="J43" s="18">
        <f t="shared" si="3"/>
        <v>-0.23211134276191725</v>
      </c>
    </row>
    <row r="44" spans="1:10" s="3" customFormat="1" ht="47.25">
      <c r="A44" s="4">
        <v>39</v>
      </c>
      <c r="B44" s="13">
        <v>28</v>
      </c>
      <c r="C44" s="265" t="s">
        <v>120</v>
      </c>
      <c r="D44" s="266" t="s">
        <v>121</v>
      </c>
      <c r="E44" s="2">
        <v>27.312996</v>
      </c>
      <c r="F44" s="2">
        <v>395.334</v>
      </c>
      <c r="G44" s="6">
        <v>34.100851</v>
      </c>
      <c r="H44" s="274">
        <v>523.84</v>
      </c>
      <c r="I44" s="1">
        <f t="shared" si="2"/>
        <v>-6.787855</v>
      </c>
      <c r="J44" s="18">
        <f t="shared" si="3"/>
        <v>-0.19905236382517255</v>
      </c>
    </row>
    <row r="45" spans="1:10" s="3" customFormat="1" ht="31.5">
      <c r="A45" s="4">
        <v>40</v>
      </c>
      <c r="B45" s="13">
        <v>37</v>
      </c>
      <c r="C45" s="265" t="s">
        <v>63</v>
      </c>
      <c r="D45" s="266" t="s">
        <v>64</v>
      </c>
      <c r="E45" s="2">
        <v>27.038091</v>
      </c>
      <c r="F45" s="2">
        <v>11352.339</v>
      </c>
      <c r="G45" s="6">
        <v>25.119777</v>
      </c>
      <c r="H45" s="274">
        <v>10230.057</v>
      </c>
      <c r="I45" s="1">
        <f t="shared" si="2"/>
        <v>1.9183140000000023</v>
      </c>
      <c r="J45" s="18">
        <f t="shared" si="3"/>
        <v>0.07636668112141298</v>
      </c>
    </row>
    <row r="46" spans="1:10" s="3" customFormat="1" ht="31.5">
      <c r="A46" s="4">
        <v>41</v>
      </c>
      <c r="B46" s="13">
        <v>39</v>
      </c>
      <c r="C46" s="265" t="s">
        <v>128</v>
      </c>
      <c r="D46" s="7" t="s">
        <v>58</v>
      </c>
      <c r="E46" s="2">
        <v>26.812015</v>
      </c>
      <c r="F46" s="2">
        <v>38132.45</v>
      </c>
      <c r="G46" s="6">
        <v>24.695336</v>
      </c>
      <c r="H46" s="274">
        <v>34236.867</v>
      </c>
      <c r="I46" s="1">
        <f t="shared" si="2"/>
        <v>2.1166789999999978</v>
      </c>
      <c r="J46" s="18">
        <f t="shared" si="3"/>
        <v>0.08571169066094098</v>
      </c>
    </row>
    <row r="47" spans="1:10" s="3" customFormat="1" ht="47.25">
      <c r="A47" s="4">
        <v>42</v>
      </c>
      <c r="B47" s="13">
        <v>38</v>
      </c>
      <c r="C47" s="265" t="s">
        <v>65</v>
      </c>
      <c r="D47" s="7" t="s">
        <v>66</v>
      </c>
      <c r="E47" s="2">
        <v>25.896169</v>
      </c>
      <c r="F47" s="2">
        <v>1126.685</v>
      </c>
      <c r="G47" s="6">
        <v>24.984793</v>
      </c>
      <c r="H47" s="274">
        <v>1079.546</v>
      </c>
      <c r="I47" s="1">
        <f t="shared" si="2"/>
        <v>0.9113760000000006</v>
      </c>
      <c r="J47" s="18">
        <f t="shared" si="3"/>
        <v>0.036477228368472</v>
      </c>
    </row>
    <row r="48" spans="1:10" s="3" customFormat="1" ht="15.75">
      <c r="A48" s="4">
        <v>43</v>
      </c>
      <c r="B48" s="13">
        <v>51</v>
      </c>
      <c r="C48" s="265" t="s">
        <v>94</v>
      </c>
      <c r="D48" s="7" t="s">
        <v>26</v>
      </c>
      <c r="E48" s="2">
        <v>25.224682</v>
      </c>
      <c r="F48" s="2">
        <v>5565.686</v>
      </c>
      <c r="G48" s="6">
        <v>17.634616</v>
      </c>
      <c r="H48" s="274">
        <v>4790.832</v>
      </c>
      <c r="I48" s="1">
        <f t="shared" si="2"/>
        <v>7.590066</v>
      </c>
      <c r="J48" s="18">
        <f t="shared" si="3"/>
        <v>0.43040721725950815</v>
      </c>
    </row>
    <row r="49" spans="1:10" s="3" customFormat="1" ht="15.75">
      <c r="A49" s="4">
        <v>44</v>
      </c>
      <c r="B49" s="13">
        <v>31</v>
      </c>
      <c r="C49" s="265" t="s">
        <v>61</v>
      </c>
      <c r="D49" s="7" t="s">
        <v>62</v>
      </c>
      <c r="E49" s="2">
        <v>25.204064</v>
      </c>
      <c r="F49" s="2">
        <v>80730.877</v>
      </c>
      <c r="G49" s="6">
        <v>30.214149</v>
      </c>
      <c r="H49" s="274">
        <v>104995.059</v>
      </c>
      <c r="I49" s="1">
        <f t="shared" si="2"/>
        <v>-5.010085</v>
      </c>
      <c r="J49" s="18">
        <f t="shared" si="3"/>
        <v>-0.16581916637797744</v>
      </c>
    </row>
    <row r="50" spans="1:10" s="3" customFormat="1" ht="63">
      <c r="A50" s="4">
        <v>45</v>
      </c>
      <c r="B50" s="13">
        <v>34</v>
      </c>
      <c r="C50" s="265" t="s">
        <v>59</v>
      </c>
      <c r="D50" s="266" t="s">
        <v>60</v>
      </c>
      <c r="E50" s="2">
        <v>24.854702</v>
      </c>
      <c r="F50" s="2">
        <v>11068.064</v>
      </c>
      <c r="G50" s="6">
        <v>27.750937</v>
      </c>
      <c r="H50" s="274">
        <v>13235.23</v>
      </c>
      <c r="I50" s="1">
        <f t="shared" si="2"/>
        <v>-2.896235000000001</v>
      </c>
      <c r="J50" s="18">
        <f t="shared" si="3"/>
        <v>-0.1043653048543911</v>
      </c>
    </row>
    <row r="51" spans="1:10" s="3" customFormat="1" ht="15.75" customHeight="1">
      <c r="A51" s="4">
        <v>46</v>
      </c>
      <c r="B51" s="13">
        <v>42</v>
      </c>
      <c r="C51" s="265" t="s">
        <v>71</v>
      </c>
      <c r="D51" s="7" t="s">
        <v>72</v>
      </c>
      <c r="E51" s="2">
        <v>24.257492</v>
      </c>
      <c r="F51" s="2">
        <v>5056.291</v>
      </c>
      <c r="G51" s="6">
        <v>23.506376</v>
      </c>
      <c r="H51" s="274">
        <v>5114.601</v>
      </c>
      <c r="I51" s="1">
        <f t="shared" si="2"/>
        <v>0.7511159999999997</v>
      </c>
      <c r="J51" s="18">
        <f t="shared" si="3"/>
        <v>0.031953713324418764</v>
      </c>
    </row>
    <row r="52" spans="1:10" s="3" customFormat="1" ht="31.5">
      <c r="A52" s="4">
        <v>47</v>
      </c>
      <c r="B52" s="13">
        <v>41</v>
      </c>
      <c r="C52" s="265" t="s">
        <v>69</v>
      </c>
      <c r="D52" s="7" t="s">
        <v>70</v>
      </c>
      <c r="E52" s="2">
        <v>24.015771</v>
      </c>
      <c r="F52" s="2">
        <v>10875.302</v>
      </c>
      <c r="G52" s="6">
        <v>23.596584</v>
      </c>
      <c r="H52" s="274">
        <v>10274.477</v>
      </c>
      <c r="I52" s="1">
        <f t="shared" si="2"/>
        <v>0.41918700000000086</v>
      </c>
      <c r="J52" s="18">
        <f t="shared" si="3"/>
        <v>0.017764732386687854</v>
      </c>
    </row>
    <row r="53" spans="1:10" s="3" customFormat="1" ht="15.75">
      <c r="A53" s="4">
        <v>48</v>
      </c>
      <c r="B53" s="13">
        <v>60</v>
      </c>
      <c r="C53" s="265" t="s">
        <v>362</v>
      </c>
      <c r="D53" s="266" t="s">
        <v>363</v>
      </c>
      <c r="E53" s="2">
        <v>23.89458</v>
      </c>
      <c r="F53" s="2">
        <v>159.467</v>
      </c>
      <c r="G53" s="6">
        <v>15.795308</v>
      </c>
      <c r="H53" s="274">
        <v>112.433</v>
      </c>
      <c r="I53" s="1">
        <f t="shared" si="2"/>
        <v>8.099272000000001</v>
      </c>
      <c r="J53" s="18">
        <f t="shared" si="3"/>
        <v>0.5127644234604352</v>
      </c>
    </row>
    <row r="54" spans="1:10" s="3" customFormat="1" ht="18" customHeight="1">
      <c r="A54" s="4">
        <v>49</v>
      </c>
      <c r="B54" s="13">
        <v>56</v>
      </c>
      <c r="C54" s="265" t="s">
        <v>33</v>
      </c>
      <c r="D54" s="7" t="s">
        <v>34</v>
      </c>
      <c r="E54" s="2">
        <v>23.584079</v>
      </c>
      <c r="F54" s="2">
        <v>6824.809</v>
      </c>
      <c r="G54" s="6">
        <v>16.301774</v>
      </c>
      <c r="H54" s="274">
        <v>4682.836</v>
      </c>
      <c r="I54" s="1">
        <f t="shared" si="2"/>
        <v>7.282304999999997</v>
      </c>
      <c r="J54" s="18">
        <f t="shared" si="3"/>
        <v>0.446718559587441</v>
      </c>
    </row>
    <row r="55" spans="1:10" s="3" customFormat="1" ht="15.75">
      <c r="A55" s="4">
        <v>50</v>
      </c>
      <c r="B55" s="13">
        <v>46</v>
      </c>
      <c r="C55" s="265" t="s">
        <v>91</v>
      </c>
      <c r="D55" s="7" t="s">
        <v>92</v>
      </c>
      <c r="E55" s="2">
        <v>22.558105</v>
      </c>
      <c r="F55" s="2">
        <v>6628.052</v>
      </c>
      <c r="G55" s="6">
        <v>20.300698</v>
      </c>
      <c r="H55" s="274">
        <v>5051.945</v>
      </c>
      <c r="I55" s="1">
        <f t="shared" si="2"/>
        <v>2.2574070000000006</v>
      </c>
      <c r="J55" s="18">
        <f t="shared" si="3"/>
        <v>0.11119849179570074</v>
      </c>
    </row>
    <row r="56" spans="1:10" s="3" customFormat="1" ht="15.75">
      <c r="A56" s="4">
        <v>51</v>
      </c>
      <c r="B56" s="13">
        <v>47</v>
      </c>
      <c r="C56" s="265" t="s">
        <v>79</v>
      </c>
      <c r="D56" s="7" t="s">
        <v>80</v>
      </c>
      <c r="E56" s="2">
        <v>22.482157</v>
      </c>
      <c r="F56" s="2">
        <v>448.715</v>
      </c>
      <c r="G56" s="6">
        <v>19.361605</v>
      </c>
      <c r="H56" s="274">
        <v>440.354</v>
      </c>
      <c r="I56" s="1">
        <f t="shared" si="2"/>
        <v>3.120552</v>
      </c>
      <c r="J56" s="18">
        <f t="shared" si="3"/>
        <v>0.1611721755505291</v>
      </c>
    </row>
    <row r="57" spans="1:10" s="3" customFormat="1" ht="31.5">
      <c r="A57" s="4">
        <v>52</v>
      </c>
      <c r="B57" s="13">
        <v>43</v>
      </c>
      <c r="C57" s="265" t="s">
        <v>81</v>
      </c>
      <c r="D57" s="7" t="s">
        <v>82</v>
      </c>
      <c r="E57" s="2">
        <v>22.43502</v>
      </c>
      <c r="F57" s="2">
        <v>13464.484</v>
      </c>
      <c r="G57" s="6">
        <v>22.947125</v>
      </c>
      <c r="H57" s="274">
        <v>14528.244</v>
      </c>
      <c r="I57" s="1">
        <f t="shared" si="2"/>
        <v>-0.5121049999999983</v>
      </c>
      <c r="J57" s="18">
        <f t="shared" si="3"/>
        <v>-0.022316739025041166</v>
      </c>
    </row>
    <row r="58" spans="1:10" s="3" customFormat="1" ht="44.25" customHeight="1">
      <c r="A58" s="4">
        <v>53</v>
      </c>
      <c r="B58" s="13">
        <v>45</v>
      </c>
      <c r="C58" s="265" t="s">
        <v>73</v>
      </c>
      <c r="D58" s="7" t="s">
        <v>74</v>
      </c>
      <c r="E58" s="2">
        <v>21.891228</v>
      </c>
      <c r="F58" s="2">
        <v>14600.706</v>
      </c>
      <c r="G58" s="6">
        <v>21.840524</v>
      </c>
      <c r="H58" s="274">
        <v>13244.304</v>
      </c>
      <c r="I58" s="1">
        <f t="shared" si="2"/>
        <v>0.05070400000000319</v>
      </c>
      <c r="J58" s="18">
        <f t="shared" si="3"/>
        <v>0.0023215560212750397</v>
      </c>
    </row>
    <row r="59" spans="1:10" s="3" customFormat="1" ht="15.75">
      <c r="A59" s="4">
        <v>54</v>
      </c>
      <c r="B59" s="13">
        <v>40</v>
      </c>
      <c r="C59" s="265" t="s">
        <v>85</v>
      </c>
      <c r="D59" s="7" t="s">
        <v>86</v>
      </c>
      <c r="E59" s="2">
        <v>21.469468</v>
      </c>
      <c r="F59" s="2">
        <v>1176.867</v>
      </c>
      <c r="G59" s="6">
        <v>23.91861</v>
      </c>
      <c r="H59" s="274">
        <v>1311.532</v>
      </c>
      <c r="I59" s="1">
        <f t="shared" si="2"/>
        <v>-2.449142000000002</v>
      </c>
      <c r="J59" s="18">
        <f t="shared" si="3"/>
        <v>-0.10239482979989234</v>
      </c>
    </row>
    <row r="60" spans="1:10" s="3" customFormat="1" ht="15.75">
      <c r="A60" s="4">
        <v>55</v>
      </c>
      <c r="B60" s="13">
        <v>50</v>
      </c>
      <c r="C60" s="265" t="s">
        <v>89</v>
      </c>
      <c r="D60" s="266" t="s">
        <v>90</v>
      </c>
      <c r="E60" s="2">
        <v>21.242657</v>
      </c>
      <c r="F60" s="2">
        <v>14368.749</v>
      </c>
      <c r="G60" s="6">
        <v>17.772041</v>
      </c>
      <c r="H60" s="274">
        <v>11509.305</v>
      </c>
      <c r="I60" s="1">
        <f>E60-G60</f>
        <v>3.4706159999999997</v>
      </c>
      <c r="J60" s="18">
        <f>E60/G60-1</f>
        <v>0.1952851673029563</v>
      </c>
    </row>
    <row r="61" spans="1:10" s="3" customFormat="1" ht="15.75">
      <c r="A61" s="4">
        <v>56</v>
      </c>
      <c r="B61" s="13"/>
      <c r="C61" s="265" t="s">
        <v>46</v>
      </c>
      <c r="D61" s="7" t="s">
        <v>47</v>
      </c>
      <c r="E61" s="2">
        <v>19.643786</v>
      </c>
      <c r="F61" s="2">
        <v>39023.047</v>
      </c>
      <c r="G61" s="6" t="s">
        <v>221</v>
      </c>
      <c r="H61" s="274" t="s">
        <v>221</v>
      </c>
      <c r="I61" s="1" t="s">
        <v>221</v>
      </c>
      <c r="J61" s="18" t="s">
        <v>221</v>
      </c>
    </row>
    <row r="62" spans="1:10" s="3" customFormat="1" ht="15.75">
      <c r="A62" s="4">
        <v>57</v>
      </c>
      <c r="B62" s="13">
        <v>63</v>
      </c>
      <c r="C62" s="265" t="s">
        <v>93</v>
      </c>
      <c r="D62" s="7" t="s">
        <v>361</v>
      </c>
      <c r="E62" s="2">
        <v>19.416747</v>
      </c>
      <c r="F62" s="2">
        <v>12371.748</v>
      </c>
      <c r="G62" s="6">
        <v>15.211128</v>
      </c>
      <c r="H62" s="274">
        <v>10973.296</v>
      </c>
      <c r="I62" s="1">
        <f t="shared" si="2"/>
        <v>4.205619</v>
      </c>
      <c r="J62" s="18">
        <f t="shared" si="3"/>
        <v>0.2764830458332874</v>
      </c>
    </row>
    <row r="63" spans="1:10" s="3" customFormat="1" ht="31.5">
      <c r="A63" s="4">
        <v>58</v>
      </c>
      <c r="B63" s="13">
        <v>61</v>
      </c>
      <c r="C63" s="265" t="s">
        <v>37</v>
      </c>
      <c r="D63" s="7" t="s">
        <v>38</v>
      </c>
      <c r="E63" s="2">
        <v>18.240003</v>
      </c>
      <c r="F63" s="2">
        <v>4301.156</v>
      </c>
      <c r="G63" s="6">
        <v>15.415751</v>
      </c>
      <c r="H63" s="274">
        <v>3709.631</v>
      </c>
      <c r="I63" s="1">
        <f t="shared" si="2"/>
        <v>2.8242520000000013</v>
      </c>
      <c r="J63" s="18">
        <f t="shared" si="3"/>
        <v>0.18320560574700528</v>
      </c>
    </row>
    <row r="64" spans="1:10" s="3" customFormat="1" ht="31.5" customHeight="1">
      <c r="A64" s="4">
        <v>59</v>
      </c>
      <c r="B64" s="13">
        <v>62</v>
      </c>
      <c r="C64" s="265" t="s">
        <v>29</v>
      </c>
      <c r="D64" s="7" t="s">
        <v>30</v>
      </c>
      <c r="E64" s="2">
        <v>18.141522</v>
      </c>
      <c r="F64" s="2">
        <v>6105.716</v>
      </c>
      <c r="G64" s="6">
        <v>15.239465</v>
      </c>
      <c r="H64" s="274">
        <v>4618.177</v>
      </c>
      <c r="I64" s="1">
        <f t="shared" si="2"/>
        <v>2.902056999999999</v>
      </c>
      <c r="J64" s="18">
        <f t="shared" si="3"/>
        <v>0.19043037271977714</v>
      </c>
    </row>
    <row r="65" spans="1:10" s="3" customFormat="1" ht="31.5">
      <c r="A65" s="4">
        <v>60</v>
      </c>
      <c r="B65" s="13">
        <v>49</v>
      </c>
      <c r="C65" s="265" t="s">
        <v>83</v>
      </c>
      <c r="D65" s="7" t="s">
        <v>84</v>
      </c>
      <c r="E65" s="2">
        <v>18.028455</v>
      </c>
      <c r="F65" s="2">
        <v>6538.092</v>
      </c>
      <c r="G65" s="6">
        <v>18.760693</v>
      </c>
      <c r="H65" s="274">
        <v>6912.829</v>
      </c>
      <c r="I65" s="1">
        <f t="shared" si="2"/>
        <v>-0.7322379999999988</v>
      </c>
      <c r="J65" s="18">
        <f t="shared" si="3"/>
        <v>-0.03903043453671984</v>
      </c>
    </row>
    <row r="66" spans="1:10" s="3" customFormat="1" ht="15.75">
      <c r="A66" s="4">
        <v>61</v>
      </c>
      <c r="B66" s="13">
        <v>53</v>
      </c>
      <c r="C66" s="265" t="s">
        <v>87</v>
      </c>
      <c r="D66" s="7" t="s">
        <v>88</v>
      </c>
      <c r="E66" s="2">
        <v>17.746165</v>
      </c>
      <c r="F66" s="2">
        <v>28.21</v>
      </c>
      <c r="G66" s="6">
        <v>17.553965</v>
      </c>
      <c r="H66" s="274">
        <v>30.101</v>
      </c>
      <c r="I66" s="1">
        <f t="shared" si="2"/>
        <v>0.1921999999999997</v>
      </c>
      <c r="J66" s="18">
        <f t="shared" si="3"/>
        <v>0.010949093267532461</v>
      </c>
    </row>
    <row r="67" spans="1:10" s="3" customFormat="1" ht="15.75">
      <c r="A67" s="4">
        <v>62</v>
      </c>
      <c r="B67" s="13">
        <v>54</v>
      </c>
      <c r="C67" s="265" t="s">
        <v>41</v>
      </c>
      <c r="D67" s="7" t="s">
        <v>42</v>
      </c>
      <c r="E67" s="2">
        <v>17.701676</v>
      </c>
      <c r="F67" s="2">
        <v>4375.93</v>
      </c>
      <c r="G67" s="6">
        <v>17.311037</v>
      </c>
      <c r="H67" s="274">
        <v>5188.322</v>
      </c>
      <c r="I67" s="1">
        <f>E67-G67</f>
        <v>0.3906390000000002</v>
      </c>
      <c r="J67" s="18">
        <f>E67/G67-1</f>
        <v>0.022565892499680995</v>
      </c>
    </row>
    <row r="68" spans="1:10" s="3" customFormat="1" ht="15.75">
      <c r="A68" s="4">
        <v>63</v>
      </c>
      <c r="B68" s="13">
        <v>44</v>
      </c>
      <c r="C68" s="265" t="s">
        <v>35</v>
      </c>
      <c r="D68" s="7" t="s">
        <v>36</v>
      </c>
      <c r="E68" s="2">
        <v>17.535802</v>
      </c>
      <c r="F68" s="2">
        <v>80512.581</v>
      </c>
      <c r="G68" s="6">
        <v>22.166485</v>
      </c>
      <c r="H68" s="274">
        <v>98172.719</v>
      </c>
      <c r="I68" s="1">
        <f>E68-G68</f>
        <v>-4.630683000000001</v>
      </c>
      <c r="J68" s="18">
        <f>E68/G68-1</f>
        <v>-0.20890470455735322</v>
      </c>
    </row>
    <row r="69" spans="1:10" s="3" customFormat="1" ht="31.5">
      <c r="A69" s="4">
        <v>64</v>
      </c>
      <c r="B69" s="13">
        <v>57</v>
      </c>
      <c r="C69" s="265" t="s">
        <v>31</v>
      </c>
      <c r="D69" s="266" t="s">
        <v>32</v>
      </c>
      <c r="E69" s="2">
        <v>17.533358</v>
      </c>
      <c r="F69" s="2">
        <v>255941.682</v>
      </c>
      <c r="G69" s="6">
        <v>16.161923</v>
      </c>
      <c r="H69" s="274">
        <v>193290.912</v>
      </c>
      <c r="I69" s="1">
        <f aca="true" t="shared" si="4" ref="I69:I78">E69-G69</f>
        <v>1.3714349999999982</v>
      </c>
      <c r="J69" s="18">
        <f aca="true" t="shared" si="5" ref="J69:J78">E69/G69-1</f>
        <v>0.08485592958214183</v>
      </c>
    </row>
    <row r="70" spans="1:10" s="3" customFormat="1" ht="14.25" customHeight="1">
      <c r="A70" s="4">
        <v>65</v>
      </c>
      <c r="B70" s="13">
        <v>71</v>
      </c>
      <c r="C70" s="265" t="s">
        <v>50</v>
      </c>
      <c r="D70" s="7" t="s">
        <v>51</v>
      </c>
      <c r="E70" s="2">
        <v>17.395734</v>
      </c>
      <c r="F70" s="2">
        <v>30006.128</v>
      </c>
      <c r="G70" s="6">
        <v>14.229761</v>
      </c>
      <c r="H70" s="274">
        <v>17792.214</v>
      </c>
      <c r="I70" s="1">
        <f>E70-G70</f>
        <v>3.165973000000001</v>
      </c>
      <c r="J70" s="18">
        <f>E70/G70-1</f>
        <v>0.2224895414617294</v>
      </c>
    </row>
    <row r="71" spans="1:10" s="3" customFormat="1" ht="31.5">
      <c r="A71" s="4">
        <v>66</v>
      </c>
      <c r="B71" s="13">
        <v>55</v>
      </c>
      <c r="C71" s="265" t="s">
        <v>39</v>
      </c>
      <c r="D71" s="7" t="s">
        <v>40</v>
      </c>
      <c r="E71" s="2">
        <v>16.713786</v>
      </c>
      <c r="F71" s="2">
        <v>24879.1</v>
      </c>
      <c r="G71" s="6">
        <v>16.556467</v>
      </c>
      <c r="H71" s="274">
        <v>26140.984</v>
      </c>
      <c r="I71" s="1">
        <f>E71-G71</f>
        <v>0.15731899999999754</v>
      </c>
      <c r="J71" s="18">
        <f>E71/G71-1</f>
        <v>0.009501966814538187</v>
      </c>
    </row>
    <row r="72" spans="1:10" s="3" customFormat="1" ht="15.75">
      <c r="A72" s="4">
        <v>67</v>
      </c>
      <c r="B72" s="13">
        <v>58</v>
      </c>
      <c r="C72" s="265" t="s">
        <v>391</v>
      </c>
      <c r="D72" s="266" t="s">
        <v>392</v>
      </c>
      <c r="E72" s="2">
        <v>16.123178</v>
      </c>
      <c r="F72" s="2">
        <v>21457.067</v>
      </c>
      <c r="G72" s="6">
        <v>16.098708</v>
      </c>
      <c r="H72" s="274">
        <v>15590.363</v>
      </c>
      <c r="I72" s="1">
        <f t="shared" si="4"/>
        <v>0.02447000000000088</v>
      </c>
      <c r="J72" s="18">
        <f t="shared" si="5"/>
        <v>0.0015199977538571385</v>
      </c>
    </row>
    <row r="73" spans="1:10" s="3" customFormat="1" ht="15.75">
      <c r="A73" s="4">
        <v>68</v>
      </c>
      <c r="B73" s="13">
        <v>73</v>
      </c>
      <c r="C73" s="265" t="s">
        <v>48</v>
      </c>
      <c r="D73" s="7" t="s">
        <v>49</v>
      </c>
      <c r="E73" s="2">
        <v>14.589429</v>
      </c>
      <c r="F73" s="2">
        <v>4110.893</v>
      </c>
      <c r="G73" s="6">
        <v>13.719656</v>
      </c>
      <c r="H73" s="274">
        <v>2733.691</v>
      </c>
      <c r="I73" s="1">
        <f t="shared" si="4"/>
        <v>0.8697730000000004</v>
      </c>
      <c r="J73" s="18">
        <f t="shared" si="5"/>
        <v>0.06339612305148168</v>
      </c>
    </row>
    <row r="74" spans="1:10" s="3" customFormat="1" ht="47.25">
      <c r="A74" s="4">
        <v>69</v>
      </c>
      <c r="B74" s="13"/>
      <c r="C74" s="265" t="s">
        <v>366</v>
      </c>
      <c r="D74" s="7" t="s">
        <v>367</v>
      </c>
      <c r="E74" s="2">
        <v>14.532768</v>
      </c>
      <c r="F74" s="2">
        <v>29477.537</v>
      </c>
      <c r="G74" s="6" t="s">
        <v>221</v>
      </c>
      <c r="H74" s="274" t="s">
        <v>221</v>
      </c>
      <c r="I74" s="1" t="s">
        <v>221</v>
      </c>
      <c r="J74" s="18" t="s">
        <v>221</v>
      </c>
    </row>
    <row r="75" spans="1:10" s="3" customFormat="1" ht="15.75">
      <c r="A75" s="4">
        <v>70</v>
      </c>
      <c r="B75" s="13">
        <v>64</v>
      </c>
      <c r="C75" s="265" t="s">
        <v>43</v>
      </c>
      <c r="D75" s="7" t="s">
        <v>44</v>
      </c>
      <c r="E75" s="2">
        <v>14.100503</v>
      </c>
      <c r="F75" s="2">
        <v>6875.066</v>
      </c>
      <c r="G75" s="6">
        <v>15.122682</v>
      </c>
      <c r="H75" s="274">
        <v>6703.979</v>
      </c>
      <c r="I75" s="1">
        <f t="shared" si="4"/>
        <v>-1.0221789999999995</v>
      </c>
      <c r="J75" s="18">
        <f t="shared" si="5"/>
        <v>-0.06759244160526545</v>
      </c>
    </row>
    <row r="76" spans="1:10" s="3" customFormat="1" ht="15.75">
      <c r="A76" s="4">
        <v>71</v>
      </c>
      <c r="B76" s="13"/>
      <c r="C76" s="265" t="s">
        <v>397</v>
      </c>
      <c r="D76" s="5" t="s">
        <v>398</v>
      </c>
      <c r="E76" s="2">
        <v>14.085673</v>
      </c>
      <c r="F76" s="2">
        <v>9906.95</v>
      </c>
      <c r="G76" s="6" t="s">
        <v>221</v>
      </c>
      <c r="H76" s="274" t="s">
        <v>221</v>
      </c>
      <c r="I76" s="1" t="s">
        <v>221</v>
      </c>
      <c r="J76" s="18" t="s">
        <v>221</v>
      </c>
    </row>
    <row r="77" spans="1:10" s="3" customFormat="1" ht="47.25">
      <c r="A77" s="4">
        <v>72</v>
      </c>
      <c r="B77" s="13">
        <v>82</v>
      </c>
      <c r="C77" s="265" t="s">
        <v>57</v>
      </c>
      <c r="D77" s="7" t="s">
        <v>13</v>
      </c>
      <c r="E77" s="2">
        <v>14.023436</v>
      </c>
      <c r="F77" s="2">
        <v>2806.691</v>
      </c>
      <c r="G77" s="6">
        <v>11.830032</v>
      </c>
      <c r="H77" s="274">
        <v>2468.02</v>
      </c>
      <c r="I77" s="1">
        <f t="shared" si="4"/>
        <v>2.193404000000001</v>
      </c>
      <c r="J77" s="18">
        <f t="shared" si="5"/>
        <v>0.1854098112329705</v>
      </c>
    </row>
    <row r="78" spans="1:10" s="3" customFormat="1" ht="31.5">
      <c r="A78" s="4">
        <v>73</v>
      </c>
      <c r="B78" s="13">
        <v>78</v>
      </c>
      <c r="C78" s="265" t="s">
        <v>18</v>
      </c>
      <c r="D78" s="7" t="s">
        <v>19</v>
      </c>
      <c r="E78" s="2">
        <v>13.87855</v>
      </c>
      <c r="F78" s="2">
        <v>4567.477</v>
      </c>
      <c r="G78" s="28">
        <v>12.53242</v>
      </c>
      <c r="H78" s="274">
        <v>4928.371</v>
      </c>
      <c r="I78" s="1">
        <f t="shared" si="4"/>
        <v>1.3461300000000005</v>
      </c>
      <c r="J78" s="18">
        <f t="shared" si="5"/>
        <v>0.10741181671217537</v>
      </c>
    </row>
    <row r="79" spans="1:10" s="3" customFormat="1" ht="31.5">
      <c r="A79" s="4">
        <v>74</v>
      </c>
      <c r="B79" s="13"/>
      <c r="C79" s="265" t="s">
        <v>399</v>
      </c>
      <c r="D79" s="266" t="s">
        <v>400</v>
      </c>
      <c r="E79" s="2">
        <v>13.822407</v>
      </c>
      <c r="F79" s="2">
        <v>33585.29</v>
      </c>
      <c r="G79" s="6" t="s">
        <v>221</v>
      </c>
      <c r="H79" s="274" t="s">
        <v>221</v>
      </c>
      <c r="I79" s="1" t="s">
        <v>221</v>
      </c>
      <c r="J79" s="18" t="s">
        <v>221</v>
      </c>
    </row>
    <row r="80" spans="1:10" s="3" customFormat="1" ht="15.75">
      <c r="A80" s="4">
        <v>75</v>
      </c>
      <c r="B80" s="13">
        <v>68</v>
      </c>
      <c r="C80" s="265" t="s">
        <v>54</v>
      </c>
      <c r="D80" s="7" t="s">
        <v>361</v>
      </c>
      <c r="E80" s="2">
        <v>13.796473</v>
      </c>
      <c r="F80" s="2">
        <v>2925.913</v>
      </c>
      <c r="G80" s="6">
        <v>14.581145</v>
      </c>
      <c r="H80" s="274">
        <v>3166.618</v>
      </c>
      <c r="I80" s="1">
        <f>E80-G80</f>
        <v>-0.7846719999999987</v>
      </c>
      <c r="J80" s="18">
        <f>E80/G80-1</f>
        <v>-0.05381415519837429</v>
      </c>
    </row>
    <row r="81" spans="1:10" s="3" customFormat="1" ht="15.75">
      <c r="A81" s="4">
        <v>76</v>
      </c>
      <c r="B81" s="13">
        <v>75</v>
      </c>
      <c r="C81" s="265" t="s">
        <v>55</v>
      </c>
      <c r="D81" s="7" t="s">
        <v>56</v>
      </c>
      <c r="E81" s="2">
        <v>12.961949</v>
      </c>
      <c r="F81" s="2">
        <v>2200.51</v>
      </c>
      <c r="G81" s="6">
        <v>13.241732</v>
      </c>
      <c r="H81" s="274">
        <v>2348.639</v>
      </c>
      <c r="I81" s="1">
        <f>E81-G81</f>
        <v>-0.2797830000000001</v>
      </c>
      <c r="J81" s="18">
        <f>E81/G81-1</f>
        <v>-0.021128882535909943</v>
      </c>
    </row>
    <row r="82" spans="1:10" s="3" customFormat="1" ht="27" customHeight="1">
      <c r="A82" s="4">
        <v>77</v>
      </c>
      <c r="B82" s="13"/>
      <c r="C82" s="265" t="s">
        <v>401</v>
      </c>
      <c r="D82" s="266" t="s">
        <v>402</v>
      </c>
      <c r="E82" s="2">
        <v>12.935772</v>
      </c>
      <c r="F82" s="2">
        <v>16398.024</v>
      </c>
      <c r="G82" s="6" t="s">
        <v>221</v>
      </c>
      <c r="H82" s="274" t="s">
        <v>221</v>
      </c>
      <c r="I82" s="1" t="s">
        <v>221</v>
      </c>
      <c r="J82" s="18" t="s">
        <v>221</v>
      </c>
    </row>
    <row r="83" spans="1:10" s="3" customFormat="1" ht="31.5">
      <c r="A83" s="4">
        <v>78</v>
      </c>
      <c r="B83" s="13">
        <v>66</v>
      </c>
      <c r="C83" s="265" t="s">
        <v>370</v>
      </c>
      <c r="D83" s="7" t="s">
        <v>371</v>
      </c>
      <c r="E83" s="2">
        <v>12.825165</v>
      </c>
      <c r="F83" s="2">
        <v>35678.542</v>
      </c>
      <c r="G83" s="28">
        <v>14.751656</v>
      </c>
      <c r="H83" s="274">
        <v>46142.434</v>
      </c>
      <c r="I83" s="1">
        <f>E83-G83</f>
        <v>-1.9264910000000004</v>
      </c>
      <c r="J83" s="18">
        <f>E83/G83-1</f>
        <v>-0.13059489727797347</v>
      </c>
    </row>
    <row r="84" spans="1:10" s="3" customFormat="1" ht="15.75">
      <c r="A84" s="4">
        <v>79</v>
      </c>
      <c r="B84" s="13">
        <v>91</v>
      </c>
      <c r="C84" s="265" t="s">
        <v>395</v>
      </c>
      <c r="D84" s="266" t="s">
        <v>396</v>
      </c>
      <c r="E84" s="2">
        <v>12.639484</v>
      </c>
      <c r="F84" s="2">
        <v>259.857</v>
      </c>
      <c r="G84" s="6">
        <v>10.745299</v>
      </c>
      <c r="H84" s="274">
        <v>651.734</v>
      </c>
      <c r="I84" s="1">
        <f aca="true" t="shared" si="6" ref="I84:I91">E84-G84</f>
        <v>1.8941850000000002</v>
      </c>
      <c r="J84" s="18">
        <f aca="true" t="shared" si="7" ref="J84:J91">E84/G84-1</f>
        <v>0.17628034361817213</v>
      </c>
    </row>
    <row r="85" spans="1:10" s="3" customFormat="1" ht="30.75" customHeight="1">
      <c r="A85" s="4">
        <v>80</v>
      </c>
      <c r="B85" s="13">
        <v>99</v>
      </c>
      <c r="C85" s="265" t="s">
        <v>9</v>
      </c>
      <c r="D85" s="7" t="s">
        <v>10</v>
      </c>
      <c r="E85" s="2">
        <v>12.372564</v>
      </c>
      <c r="F85" s="2">
        <v>5860.788</v>
      </c>
      <c r="G85" s="28">
        <v>9.69985</v>
      </c>
      <c r="H85" s="274">
        <v>5473.783</v>
      </c>
      <c r="I85" s="1">
        <f t="shared" si="6"/>
        <v>2.672714000000001</v>
      </c>
      <c r="J85" s="18">
        <f t="shared" si="7"/>
        <v>0.2755417867286609</v>
      </c>
    </row>
    <row r="86" spans="1:10" s="3" customFormat="1" ht="31.5">
      <c r="A86" s="4">
        <v>81</v>
      </c>
      <c r="B86" s="13">
        <v>90</v>
      </c>
      <c r="C86" s="265" t="s">
        <v>368</v>
      </c>
      <c r="D86" s="7" t="s">
        <v>369</v>
      </c>
      <c r="E86" s="2">
        <v>12.265646</v>
      </c>
      <c r="F86" s="2">
        <v>714.743</v>
      </c>
      <c r="G86" s="6">
        <v>11.160354</v>
      </c>
      <c r="H86" s="274">
        <v>648.714</v>
      </c>
      <c r="I86" s="1">
        <f t="shared" si="6"/>
        <v>1.1052920000000004</v>
      </c>
      <c r="J86" s="18">
        <f t="shared" si="7"/>
        <v>0.09903736028444987</v>
      </c>
    </row>
    <row r="87" spans="1:10" s="3" customFormat="1" ht="31.5">
      <c r="A87" s="4">
        <v>82</v>
      </c>
      <c r="B87" s="13">
        <v>88</v>
      </c>
      <c r="C87" s="265" t="s">
        <v>7</v>
      </c>
      <c r="D87" s="7" t="s">
        <v>8</v>
      </c>
      <c r="E87" s="2">
        <v>12.168086</v>
      </c>
      <c r="F87" s="2">
        <v>1952.151</v>
      </c>
      <c r="G87" s="6">
        <v>11.271354</v>
      </c>
      <c r="H87" s="274">
        <v>2017.259</v>
      </c>
      <c r="I87" s="1">
        <f t="shared" si="6"/>
        <v>0.8967320000000001</v>
      </c>
      <c r="J87" s="18">
        <f t="shared" si="7"/>
        <v>0.07955849847320917</v>
      </c>
    </row>
    <row r="88" spans="1:10" s="3" customFormat="1" ht="15.75">
      <c r="A88" s="4">
        <v>83</v>
      </c>
      <c r="B88" s="13">
        <v>74</v>
      </c>
      <c r="C88" s="265" t="s">
        <v>52</v>
      </c>
      <c r="D88" s="7" t="s">
        <v>53</v>
      </c>
      <c r="E88" s="2">
        <v>11.875743</v>
      </c>
      <c r="F88" s="2">
        <v>2504.816</v>
      </c>
      <c r="G88" s="6">
        <v>13.405364</v>
      </c>
      <c r="H88" s="274">
        <v>2745.837</v>
      </c>
      <c r="I88" s="1">
        <f t="shared" si="6"/>
        <v>-1.5296210000000006</v>
      </c>
      <c r="J88" s="18">
        <f t="shared" si="7"/>
        <v>-0.11410514477637468</v>
      </c>
    </row>
    <row r="89" spans="1:10" s="3" customFormat="1" ht="31.5">
      <c r="A89" s="4">
        <v>84</v>
      </c>
      <c r="B89" s="13"/>
      <c r="C89" s="265" t="s">
        <v>403</v>
      </c>
      <c r="D89" s="7" t="s">
        <v>404</v>
      </c>
      <c r="E89" s="2">
        <v>11.330046</v>
      </c>
      <c r="F89" s="2">
        <v>1609.407</v>
      </c>
      <c r="G89" s="6" t="s">
        <v>221</v>
      </c>
      <c r="H89" s="274" t="s">
        <v>221</v>
      </c>
      <c r="I89" s="1" t="s">
        <v>221</v>
      </c>
      <c r="J89" s="18" t="s">
        <v>221</v>
      </c>
    </row>
    <row r="90" spans="1:10" s="3" customFormat="1" ht="31.5">
      <c r="A90" s="4">
        <v>85</v>
      </c>
      <c r="B90" s="13"/>
      <c r="C90" s="265" t="s">
        <v>405</v>
      </c>
      <c r="D90" s="7" t="s">
        <v>406</v>
      </c>
      <c r="E90" s="2">
        <v>11.325926</v>
      </c>
      <c r="F90" s="2">
        <v>4594.362</v>
      </c>
      <c r="G90" s="6"/>
      <c r="H90" s="274"/>
      <c r="I90" s="1" t="s">
        <v>221</v>
      </c>
      <c r="J90" s="18" t="s">
        <v>221</v>
      </c>
    </row>
    <row r="91" spans="1:10" s="3" customFormat="1" ht="47.25">
      <c r="A91" s="4">
        <v>86</v>
      </c>
      <c r="B91" s="13">
        <v>81</v>
      </c>
      <c r="C91" s="265" t="s">
        <v>393</v>
      </c>
      <c r="D91" s="7" t="s">
        <v>394</v>
      </c>
      <c r="E91" s="2">
        <v>11.25486</v>
      </c>
      <c r="F91" s="2">
        <v>287.831</v>
      </c>
      <c r="G91" s="6">
        <v>11.871551</v>
      </c>
      <c r="H91" s="274">
        <v>348.402</v>
      </c>
      <c r="I91" s="1">
        <f t="shared" si="6"/>
        <v>-0.6166909999999994</v>
      </c>
      <c r="J91" s="18">
        <f t="shared" si="7"/>
        <v>-0.051946961269003444</v>
      </c>
    </row>
    <row r="92" spans="1:10" s="3" customFormat="1" ht="18.75" customHeight="1">
      <c r="A92" s="4">
        <v>87</v>
      </c>
      <c r="B92" s="13">
        <v>76</v>
      </c>
      <c r="C92" s="265" t="s">
        <v>14</v>
      </c>
      <c r="D92" s="7" t="s">
        <v>15</v>
      </c>
      <c r="E92" s="2">
        <v>11.229508</v>
      </c>
      <c r="F92" s="2">
        <v>3510.016</v>
      </c>
      <c r="G92" s="6">
        <v>12.803135</v>
      </c>
      <c r="H92" s="274">
        <v>3942.971</v>
      </c>
      <c r="I92" s="1">
        <f>E92-G92</f>
        <v>-1.573627</v>
      </c>
      <c r="J92" s="18">
        <f>E92/G92-1</f>
        <v>-0.12290950614829887</v>
      </c>
    </row>
    <row r="93" spans="1:10" s="3" customFormat="1" ht="15.75">
      <c r="A93" s="4">
        <v>88</v>
      </c>
      <c r="B93" s="13"/>
      <c r="C93" s="265" t="s">
        <v>407</v>
      </c>
      <c r="D93" s="7" t="s">
        <v>408</v>
      </c>
      <c r="E93" s="2">
        <v>11.145822</v>
      </c>
      <c r="F93" s="2">
        <v>38706.6</v>
      </c>
      <c r="G93" s="28" t="s">
        <v>221</v>
      </c>
      <c r="H93" s="274" t="s">
        <v>221</v>
      </c>
      <c r="I93" s="1" t="s">
        <v>221</v>
      </c>
      <c r="J93" s="18" t="s">
        <v>221</v>
      </c>
    </row>
    <row r="94" spans="1:10" s="3" customFormat="1" ht="15.75">
      <c r="A94" s="4">
        <v>89</v>
      </c>
      <c r="B94" s="13">
        <v>70</v>
      </c>
      <c r="C94" s="265" t="s">
        <v>20</v>
      </c>
      <c r="D94" s="266" t="s">
        <v>21</v>
      </c>
      <c r="E94" s="2">
        <v>11.119044</v>
      </c>
      <c r="F94" s="2">
        <v>35979.623</v>
      </c>
      <c r="G94" s="26">
        <v>14.260826</v>
      </c>
      <c r="H94" s="274">
        <v>47035.477</v>
      </c>
      <c r="I94" s="1">
        <f>E94-G94</f>
        <v>-3.141781999999999</v>
      </c>
      <c r="J94" s="18">
        <f>E94/G94-1</f>
        <v>-0.22030855716211661</v>
      </c>
    </row>
    <row r="95" spans="1:10" s="3" customFormat="1" ht="47.25">
      <c r="A95" s="4">
        <v>90</v>
      </c>
      <c r="B95" s="13"/>
      <c r="C95" s="265" t="s">
        <v>409</v>
      </c>
      <c r="D95" s="7" t="s">
        <v>410</v>
      </c>
      <c r="E95" s="2">
        <v>11.098741</v>
      </c>
      <c r="F95" s="2">
        <v>15290.019</v>
      </c>
      <c r="G95" s="6" t="s">
        <v>221</v>
      </c>
      <c r="H95" s="274" t="s">
        <v>221</v>
      </c>
      <c r="I95" s="1" t="s">
        <v>221</v>
      </c>
      <c r="J95" s="18" t="s">
        <v>221</v>
      </c>
    </row>
    <row r="96" spans="1:10" s="3" customFormat="1" ht="15.75">
      <c r="A96" s="4">
        <v>91</v>
      </c>
      <c r="B96" s="13"/>
      <c r="C96" s="265" t="s">
        <v>4</v>
      </c>
      <c r="D96" s="7" t="s">
        <v>361</v>
      </c>
      <c r="E96" s="2">
        <v>11.012188</v>
      </c>
      <c r="F96" s="2">
        <v>5353.26</v>
      </c>
      <c r="G96" s="6" t="s">
        <v>221</v>
      </c>
      <c r="H96" s="274" t="s">
        <v>221</v>
      </c>
      <c r="I96" s="1" t="s">
        <v>221</v>
      </c>
      <c r="J96" s="18" t="s">
        <v>221</v>
      </c>
    </row>
    <row r="97" spans="1:10" s="3" customFormat="1" ht="63">
      <c r="A97" s="4">
        <v>92</v>
      </c>
      <c r="B97" s="13"/>
      <c r="C97" s="265" t="s">
        <v>411</v>
      </c>
      <c r="D97" s="7" t="s">
        <v>412</v>
      </c>
      <c r="E97" s="2">
        <v>10.943753</v>
      </c>
      <c r="F97" s="2">
        <v>262.835</v>
      </c>
      <c r="G97" s="6" t="s">
        <v>221</v>
      </c>
      <c r="H97" s="274" t="s">
        <v>221</v>
      </c>
      <c r="I97" s="1" t="s">
        <v>221</v>
      </c>
      <c r="J97" s="18" t="s">
        <v>221</v>
      </c>
    </row>
    <row r="98" spans="1:10" s="3" customFormat="1" ht="35.25" customHeight="1">
      <c r="A98" s="4">
        <v>93</v>
      </c>
      <c r="B98" s="13">
        <v>80</v>
      </c>
      <c r="C98" s="265" t="s">
        <v>364</v>
      </c>
      <c r="D98" s="7" t="s">
        <v>365</v>
      </c>
      <c r="E98" s="2">
        <v>10.847437</v>
      </c>
      <c r="F98" s="2">
        <v>22464.212</v>
      </c>
      <c r="G98" s="6">
        <v>12.296444</v>
      </c>
      <c r="H98" s="274">
        <v>27500.695</v>
      </c>
      <c r="I98" s="1">
        <f>E98-G98</f>
        <v>-1.449007</v>
      </c>
      <c r="J98" s="18">
        <f>E98/G98-1</f>
        <v>-0.11783951522895564</v>
      </c>
    </row>
    <row r="99" spans="1:10" s="3" customFormat="1" ht="47.25">
      <c r="A99" s="4">
        <v>94</v>
      </c>
      <c r="B99" s="13">
        <v>93</v>
      </c>
      <c r="C99" s="265" t="s">
        <v>22</v>
      </c>
      <c r="D99" s="7" t="s">
        <v>23</v>
      </c>
      <c r="E99" s="2">
        <v>10.788735</v>
      </c>
      <c r="F99" s="2">
        <v>108.947</v>
      </c>
      <c r="G99" s="6">
        <v>10.658412</v>
      </c>
      <c r="H99" s="274">
        <v>114.2</v>
      </c>
      <c r="I99" s="1">
        <f>E99-G99</f>
        <v>0.13032300000000063</v>
      </c>
      <c r="J99" s="18">
        <f>E99/G99-1</f>
        <v>0.01222724360814742</v>
      </c>
    </row>
    <row r="100" spans="1:10" s="3" customFormat="1" ht="19.5" customHeight="1">
      <c r="A100" s="4">
        <v>95</v>
      </c>
      <c r="B100" s="13"/>
      <c r="C100" s="265" t="s">
        <v>413</v>
      </c>
      <c r="D100" s="7" t="s">
        <v>414</v>
      </c>
      <c r="E100" s="2">
        <v>10.591845</v>
      </c>
      <c r="F100" s="2">
        <v>787.296</v>
      </c>
      <c r="G100" s="6" t="s">
        <v>221</v>
      </c>
      <c r="H100" s="274" t="s">
        <v>221</v>
      </c>
      <c r="I100" s="1" t="s">
        <v>221</v>
      </c>
      <c r="J100" s="18" t="s">
        <v>221</v>
      </c>
    </row>
    <row r="101" spans="1:10" s="3" customFormat="1" ht="15.75">
      <c r="A101" s="4">
        <v>96</v>
      </c>
      <c r="B101" s="13"/>
      <c r="C101" s="265" t="s">
        <v>415</v>
      </c>
      <c r="D101" s="7" t="s">
        <v>416</v>
      </c>
      <c r="E101" s="2">
        <v>10.52604</v>
      </c>
      <c r="F101" s="2">
        <v>14682.371</v>
      </c>
      <c r="G101" s="28" t="s">
        <v>221</v>
      </c>
      <c r="H101" s="274" t="s">
        <v>221</v>
      </c>
      <c r="I101" s="1" t="s">
        <v>221</v>
      </c>
      <c r="J101" s="18" t="s">
        <v>221</v>
      </c>
    </row>
    <row r="102" spans="1:10" s="3" customFormat="1" ht="18.75" customHeight="1">
      <c r="A102" s="4">
        <v>97</v>
      </c>
      <c r="B102" s="13">
        <v>95</v>
      </c>
      <c r="C102" s="265" t="s">
        <v>5</v>
      </c>
      <c r="D102" s="7" t="s">
        <v>6</v>
      </c>
      <c r="E102" s="2">
        <v>10.401291</v>
      </c>
      <c r="F102" s="2">
        <v>1518.935</v>
      </c>
      <c r="G102" s="6">
        <v>10.346124</v>
      </c>
      <c r="H102" s="274">
        <v>1500.831</v>
      </c>
      <c r="I102" s="1">
        <f>E102-G102</f>
        <v>0.055167000000000854</v>
      </c>
      <c r="J102" s="18">
        <f>E102/G102-1</f>
        <v>0.005332141775992616</v>
      </c>
    </row>
    <row r="103" spans="1:10" s="3" customFormat="1" ht="15.75">
      <c r="A103" s="4">
        <v>98</v>
      </c>
      <c r="B103" s="13"/>
      <c r="C103" s="265" t="s">
        <v>417</v>
      </c>
      <c r="D103" s="7" t="s">
        <v>418</v>
      </c>
      <c r="E103" s="2">
        <v>10.320666</v>
      </c>
      <c r="F103" s="2">
        <v>4845.19</v>
      </c>
      <c r="G103" s="6" t="s">
        <v>221</v>
      </c>
      <c r="H103" s="274" t="s">
        <v>221</v>
      </c>
      <c r="I103" s="1" t="s">
        <v>221</v>
      </c>
      <c r="J103" s="18" t="s">
        <v>221</v>
      </c>
    </row>
    <row r="104" spans="1:10" s="3" customFormat="1" ht="31.5">
      <c r="A104" s="4">
        <v>99</v>
      </c>
      <c r="B104" s="13"/>
      <c r="C104" s="265" t="s">
        <v>419</v>
      </c>
      <c r="D104" s="7" t="s">
        <v>420</v>
      </c>
      <c r="E104" s="2">
        <v>10.205824</v>
      </c>
      <c r="F104" s="2">
        <v>101.095</v>
      </c>
      <c r="G104" s="28" t="s">
        <v>221</v>
      </c>
      <c r="H104" s="274" t="s">
        <v>221</v>
      </c>
      <c r="I104" s="1" t="s">
        <v>221</v>
      </c>
      <c r="J104" s="18" t="s">
        <v>221</v>
      </c>
    </row>
    <row r="105" spans="1:10" s="3" customFormat="1" ht="18" customHeight="1" thickBot="1">
      <c r="A105" s="8">
        <v>100</v>
      </c>
      <c r="B105" s="14">
        <v>79</v>
      </c>
      <c r="C105" s="267" t="s">
        <v>24</v>
      </c>
      <c r="D105" s="268" t="s">
        <v>25</v>
      </c>
      <c r="E105" s="21">
        <v>10.106073</v>
      </c>
      <c r="F105" s="21">
        <v>594.987</v>
      </c>
      <c r="G105" s="9">
        <v>12.418654</v>
      </c>
      <c r="H105" s="275">
        <v>577.568</v>
      </c>
      <c r="I105" s="24">
        <f>E105-G105</f>
        <v>-2.3125809999999998</v>
      </c>
      <c r="J105" s="19">
        <f>E105/G105-1</f>
        <v>-0.18621832929720084</v>
      </c>
    </row>
    <row r="106" spans="5:7" s="3" customFormat="1" ht="20.25" customHeight="1" thickTop="1">
      <c r="E106" s="269"/>
      <c r="G106" s="269"/>
    </row>
    <row r="107" spans="1:2" s="3" customFormat="1" ht="15.75">
      <c r="A107" s="10" t="s">
        <v>219</v>
      </c>
      <c r="B107" s="10"/>
    </row>
    <row r="108" spans="1:2" s="3" customFormat="1" ht="15.75">
      <c r="A108" s="11" t="s">
        <v>11</v>
      </c>
      <c r="B108" s="11"/>
    </row>
    <row r="109" s="3" customFormat="1" ht="15.75"/>
    <row r="110" s="3" customFormat="1" ht="15.75"/>
    <row r="111" s="3" customFormat="1" ht="15.75"/>
    <row r="112" s="3" customFormat="1" ht="15.75"/>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sheetData>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2018-03-01T10:00:29Z</cp:lastPrinted>
  <dcterms:created xsi:type="dcterms:W3CDTF">1999-04-19T16:57:52Z</dcterms:created>
  <dcterms:modified xsi:type="dcterms:W3CDTF">2018-05-22T07:39:43Z</dcterms:modified>
  <cp:category/>
  <cp:version/>
  <cp:contentType/>
  <cp:contentStatus/>
</cp:coreProperties>
</file>