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750" activeTab="7"/>
  </bookViews>
  <sheets>
    <sheet name="Π1" sheetId="1" r:id="rId1"/>
    <sheet name="Π2" sheetId="2" r:id="rId2"/>
    <sheet name="Π2α" sheetId="3" r:id="rId3"/>
    <sheet name="Π3" sheetId="4" r:id="rId4"/>
    <sheet name="Π3α" sheetId="5" r:id="rId5"/>
    <sheet name="Π4" sheetId="6" r:id="rId6"/>
    <sheet name="Π5" sheetId="7" r:id="rId7"/>
    <sheet name="Π6" sheetId="8" r:id="rId8"/>
  </sheets>
  <externalReferences>
    <externalReference r:id="rId11"/>
    <externalReference r:id="rId12"/>
  </externalReferences>
  <definedNames>
    <definedName name="_xlnm.Print_Area" localSheetId="0">'Π1'!$A$1:$F$17</definedName>
    <definedName name="_xlnm.Print_Area" localSheetId="1">'Π2'!$A$1:$F$70</definedName>
    <definedName name="_xlnm.Print_Area" localSheetId="2">'Π2α'!$A$1:$F$70</definedName>
    <definedName name="_xlnm.Print_Area" localSheetId="3">'Π3'!$A$1:$H$49</definedName>
    <definedName name="_xlnm.Print_Area" localSheetId="4">'Π3α'!$A$1:$H$49</definedName>
    <definedName name="_xlnm.Print_Area" localSheetId="5">'Π4'!$A$1:$C$109</definedName>
    <definedName name="_xlnm.Print_Area" localSheetId="6">'Π5'!$A$1:$D$109</definedName>
    <definedName name="_xlnm.Print_Area" localSheetId="7">'Π6'!$A$1:$F$109</definedName>
    <definedName name="_xlnm.Print_Titles" localSheetId="5">'Π4'!$1:$6</definedName>
    <definedName name="_xlnm.Print_Titles" localSheetId="6">'Π5'!$1:$6</definedName>
    <definedName name="_xlnm.Print_Titles" localSheetId="7">'Π6'!$1:$6</definedName>
  </definedNames>
  <calcPr fullCalcOnLoad="1"/>
</workbook>
</file>

<file path=xl/sharedStrings.xml><?xml version="1.0" encoding="utf-8"?>
<sst xmlns="http://schemas.openxmlformats.org/spreadsheetml/2006/main" count="745" uniqueCount="427">
  <si>
    <t>% Μεταβολή</t>
  </si>
  <si>
    <t>% Σύνθεση</t>
  </si>
  <si>
    <t>Α  ξ  ί  α</t>
  </si>
  <si>
    <t>Π  ρ  ο  ϊ  ό  ν</t>
  </si>
  <si>
    <t>0</t>
  </si>
  <si>
    <t>1</t>
  </si>
  <si>
    <t>2</t>
  </si>
  <si>
    <t>3</t>
  </si>
  <si>
    <t>4</t>
  </si>
  <si>
    <t>5</t>
  </si>
  <si>
    <t>6</t>
  </si>
  <si>
    <t>7</t>
  </si>
  <si>
    <t>8</t>
  </si>
  <si>
    <t>9</t>
  </si>
  <si>
    <t>0+1+4</t>
  </si>
  <si>
    <t>5-8</t>
  </si>
  <si>
    <t>Πρώτες ύλες μη εδώδιμες εκτός από καύσιμα</t>
  </si>
  <si>
    <t>Χημικά προϊόντα &amp; συναφή (μ.α.κ.)</t>
  </si>
  <si>
    <t>Ορυκτά, καύσιμα, λιπαντικά, κ.λπ.</t>
  </si>
  <si>
    <t>Βιομηχανικά είδη ταξινομημένα κατά πρώτη ύλη</t>
  </si>
  <si>
    <t>Μηχανήματα &amp; υλικό μεταφορών</t>
  </si>
  <si>
    <t>Διάφορα βιομηχανικά είδη</t>
  </si>
  <si>
    <t>Είδη &amp; συναλλαγές μη ταξινομημένα κατά κατηγορίες</t>
  </si>
  <si>
    <t>Ποτά &amp; καπνός</t>
  </si>
  <si>
    <t>Τρόφιμα και ζώα ζωντανά</t>
  </si>
  <si>
    <t>Λάδια και λίπη ζωϊκής ή φυτικής προέλευσης</t>
  </si>
  <si>
    <t>0-9</t>
  </si>
  <si>
    <t>Ε    ξ    α    γ    ω    γ    έ    ς</t>
  </si>
  <si>
    <t>Ε    ι    σ    α    γ    ω    γ    έ    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</si>
  <si>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</si>
  <si>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</si>
  <si>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</si>
  <si>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</si>
  <si>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t>Αγροτικά προϊόντα</t>
  </si>
  <si>
    <t>Πρώτες ύλες</t>
  </si>
  <si>
    <t>Καύσιμα</t>
  </si>
  <si>
    <t>Βιομηχανικά προϊόντα</t>
  </si>
  <si>
    <t>Άλλα</t>
  </si>
  <si>
    <t>Συνολικές εξαγωγές</t>
  </si>
  <si>
    <t>Συνολικές εισαγωγές</t>
  </si>
  <si>
    <t>Κωδ. ΤΤΔΕ</t>
  </si>
  <si>
    <t>(Σε εκατ. ευρώ)</t>
  </si>
  <si>
    <t>ΚΟΣΜΟΣ</t>
  </si>
  <si>
    <t>ΟΟΣΑ (29 χώρες)</t>
  </si>
  <si>
    <t>Ε.Ε. (25)</t>
  </si>
  <si>
    <t>Ε.Ε. (15)</t>
  </si>
  <si>
    <t>Β. Αμερική</t>
  </si>
  <si>
    <t>Άλλες ανεπτυγμένες χώρες</t>
  </si>
  <si>
    <t>Υπόλοιπες ΟΟΣΑ  (εκτός Ν.Κορέας)</t>
  </si>
  <si>
    <t>Βαλκάνια</t>
  </si>
  <si>
    <t>Κοινοπολ. Ανεξάρτ. Κρατών (ΚΑΚ)</t>
  </si>
  <si>
    <t>Β. Αφρική &amp; Μ. Ανατολή</t>
  </si>
  <si>
    <t>Χώρες Αφρικής (εκτός Β.Αφρικής)</t>
  </si>
  <si>
    <t>Ν.Α. Ασία</t>
  </si>
  <si>
    <t>Λατ. Αμερική</t>
  </si>
  <si>
    <t>Λοιπές Χώρες</t>
  </si>
  <si>
    <t>* Τα στοιχεία και για τα δύο έτη είναι προσωρινά</t>
  </si>
  <si>
    <t>ΣΗΜΕΙΩΣΗ</t>
  </si>
  <si>
    <r>
      <t>ΟΟΣΑ</t>
    </r>
    <r>
      <rPr>
        <sz val="11"/>
        <rFont val="Times New Roman"/>
        <family val="1"/>
      </rPr>
      <t>: Αυστρία, Βέλγιο, Καναδάς, Δανία, Γαλλία, Γερμανία, Ισλανδία, Ιρλανδία, Ιταλία, Λουξεμβούργο, Ολλανδία</t>
    </r>
  </si>
  <si>
    <t xml:space="preserve">             Νορβηγία, Πορτογαλία, Ισπανία, Σουηδία, Ελβετία, Τουρκία, Ηνωμένο Βασίλειο, ΗΠΑ, Ιαπωνία, Φινλανδία</t>
  </si>
  <si>
    <t xml:space="preserve">             Αυστραλία, Νέα Ζηλανδία, Μεξικό, Τσεχία, Ουγγαρία, Πολωνία, Ν.Κορέα, Σλοβακία</t>
  </si>
  <si>
    <r>
      <t>ΕΕ (25)</t>
    </r>
    <r>
      <rPr>
        <sz val="11"/>
        <rFont val="Times New Roman"/>
        <family val="1"/>
      </rPr>
      <t xml:space="preserve"> : Γαλλία, Βέλγιο, Λουξεμβούργο, Ολλανδία, Γερμανία, Ιταλία, Ην. Βασίλειο, Ιρλανδία, Δανία, Πορτογαλία, Ισπανία</t>
    </r>
  </si>
  <si>
    <t xml:space="preserve">                Σουηδία, Φινλανδία, Αυστρία, Μάλτα, Εσθονία, Λεττονία, Λιθουανία, Πολωνία, Τσεχία, Σλοβακία, Ουγγαρία</t>
  </si>
  <si>
    <t xml:space="preserve">                Σλοβενία, Κύπρος</t>
  </si>
  <si>
    <r>
      <t>ΕΕ (15)</t>
    </r>
    <r>
      <rPr>
        <sz val="11"/>
        <rFont val="Times New Roman"/>
        <family val="1"/>
      </rPr>
      <t xml:space="preserve"> : Γαλλία, Βέλγιο, Λουξεμβούργο, Ολλανδία, Γερμανία, Ιταλία, Ην. Βασίλειο, Ιρλανδία, Δανία, Πορτογαλία, Ισπανία</t>
    </r>
  </si>
  <si>
    <t xml:space="preserve">                Σουηδία, Φινλανδία, Αυστρία.</t>
  </si>
  <si>
    <r>
      <t>Β. Αμερική</t>
    </r>
    <r>
      <rPr>
        <sz val="11"/>
        <rFont val="Times New Roman"/>
        <family val="1"/>
      </rPr>
      <t xml:space="preserve"> : ΗΠΑ, Καναδάς, Μεξικό</t>
    </r>
  </si>
  <si>
    <r>
      <t>Άλλες ανεπτυγμένες χώρες</t>
    </r>
    <r>
      <rPr>
        <sz val="11"/>
        <rFont val="Times New Roman"/>
        <family val="1"/>
      </rPr>
      <t>: Ιαπωνία, Αυστραλία, Ν. Ζηλανδία</t>
    </r>
  </si>
  <si>
    <r>
      <t>Υπόλοιπες ΟΟΣΑ</t>
    </r>
    <r>
      <rPr>
        <sz val="11"/>
        <rFont val="Times New Roman"/>
        <family val="1"/>
      </rPr>
      <t>: Ισλανδία, Νορβηγία, Ελβετία, Τουρκία</t>
    </r>
  </si>
  <si>
    <r>
      <t>Βαλκάνια</t>
    </r>
    <r>
      <rPr>
        <sz val="11"/>
        <rFont val="Times New Roman"/>
        <family val="1"/>
      </rPr>
      <t>: Ρουμανία, Βουλγαρία, Αλβανία, Κροατία, Βοσνία-Ερζεγοβίνη, Σερβία-Μαυροβούνιο-Κόσοβο, ΠΓΔΜ</t>
    </r>
  </si>
  <si>
    <r>
      <t>Κοινοπολ. Ανεξάρτ. Κρατών (ΚΑΚ)</t>
    </r>
    <r>
      <rPr>
        <sz val="11"/>
        <rFont val="Times New Roman"/>
        <family val="1"/>
      </rPr>
      <t>: Ουκρανία, Λευκορωσία, Μολδαβία, Ρωσία, Γεωργία, Αρμενία, Αζερμπαϊτζάν</t>
    </r>
  </si>
  <si>
    <t xml:space="preserve">                                                            Καζακστάν, Τουρκμενιστάν, Ουζμπεκιστάν, Τατζικιστάν, Κιργιζία</t>
  </si>
  <si>
    <r>
      <t>Β. Αφρική &amp; Μ. Ανατολή</t>
    </r>
    <r>
      <rPr>
        <sz val="11"/>
        <rFont val="Times New Roman"/>
        <family val="1"/>
      </rPr>
      <t xml:space="preserve"> : Μαρόκο, Αλγερία, Τυνησία, Λιβύη, Αίγυπτος, Λίβανος, Συρία, Ιράν, Ιράκ, Ισραήλ, Ιορδανία</t>
    </r>
  </si>
  <si>
    <t xml:space="preserve">                                             Σ. Αραβία, Κουβέιτ, Μπαχρέιν, Κατάρ, Ην. Αρ. Εμιράτα, Ομάν, Υεμένη</t>
  </si>
  <si>
    <r>
      <t>Χώρες Αφρικής (εκτός Β.Αφρικής)</t>
    </r>
    <r>
      <rPr>
        <sz val="11"/>
        <rFont val="Times New Roman"/>
        <family val="1"/>
      </rPr>
      <t>: Μαυριτανία, Νίγηρ, Γκάνα, Νιγηρία, Γκαμπόν, Αιθιοπία, Κένυα, Δημ. Νοτ. Αφρικής</t>
    </r>
  </si>
  <si>
    <r>
      <t>Ν.Α. Ασία</t>
    </r>
    <r>
      <rPr>
        <sz val="11"/>
        <rFont val="Times New Roman"/>
        <family val="1"/>
      </rPr>
      <t xml:space="preserve"> : Ταιβάν, Ινδονησία, Σιγκαπούρη, Φιλιππίνες, Χογκ Κογκ, Ν.Κορέα, Ταϊλάνδη</t>
    </r>
  </si>
  <si>
    <r>
      <t>Λατ.Αμερική</t>
    </r>
    <r>
      <rPr>
        <sz val="11"/>
        <rFont val="Times New Roman"/>
        <family val="1"/>
      </rPr>
      <t xml:space="preserve"> : Αργεντινή, Βραζιλία, Μπαχάμες, Αγ. Βικέντιος, Ονδούρα, Παναμάς, Χιλή</t>
    </r>
  </si>
  <si>
    <r>
      <t>Λοιπές Χώρες</t>
    </r>
    <r>
      <rPr>
        <sz val="11"/>
        <rFont val="Times New Roman"/>
        <family val="1"/>
      </rPr>
      <t>: Ινδία, Κίνα, Λοιπές Χώρες</t>
    </r>
  </si>
  <si>
    <t>Επεξεργασία στοιχείων από το ΚΕΕΜ</t>
  </si>
  <si>
    <t>(Σε εκατ. $)</t>
  </si>
  <si>
    <t>Οι ελληνικές εξαγωγές κατά γεωγραφικές περιοχές</t>
  </si>
  <si>
    <t>Γεωγραφικές περιοχές</t>
  </si>
  <si>
    <t>Εξαγωγές</t>
  </si>
  <si>
    <t>Εισαγωγές</t>
  </si>
  <si>
    <t>Οι ελληνικές εισαγωγές κατά γεωγραφικές περιοχές</t>
  </si>
  <si>
    <t>Το εμπόριο της Ελλάδος κατά μονοψήφιες κατηγορίες και η σύνθεσή του</t>
  </si>
  <si>
    <t>Π ί ν α κ α ς   1</t>
  </si>
  <si>
    <t>Οι ελληνικές εξαγωγές και εισαγωγές κατά την περίοδο</t>
  </si>
  <si>
    <t>(σε εκατ. €)</t>
  </si>
  <si>
    <t>Εμπορικό ισοζύγιο</t>
  </si>
  <si>
    <t>(σε εκατ. $)</t>
  </si>
  <si>
    <t>Π ί ν α κ α ς   2</t>
  </si>
  <si>
    <t>Π ί ν α κ α ς   3</t>
  </si>
  <si>
    <t>Π ί ν α κ α ς   3α</t>
  </si>
  <si>
    <t>Γεψγραφικές περιοχές</t>
  </si>
  <si>
    <t>Π ί ν α κ α ς   2α</t>
  </si>
  <si>
    <r>
      <t>Πηγή:</t>
    </r>
    <r>
      <rPr>
        <sz val="11"/>
        <rFont val="Times New Roman"/>
        <family val="1"/>
      </rPr>
      <t xml:space="preserve"> ΕΛ.ΣΤΑΤ.-Επεξεργασία στοιχείων από το ΚΕΕΜ</t>
    </r>
  </si>
  <si>
    <r>
      <t>Πηγή</t>
    </r>
    <r>
      <rPr>
        <sz val="11"/>
        <rFont val="Times New Roman"/>
        <family val="1"/>
      </rPr>
      <t>: ΕΛ.ΣΤΑΤ.</t>
    </r>
  </si>
  <si>
    <r>
      <t>Πηγή:</t>
    </r>
    <r>
      <rPr>
        <sz val="12"/>
        <rFont val="Times New Roman"/>
        <family val="1"/>
      </rPr>
      <t xml:space="preserve"> ΕΛ.ΣΤΑΤ.-Επεξεργασία στοιχείων από το ΚΕΕΜ</t>
    </r>
  </si>
  <si>
    <t>Π ί ν α κ α ς    4</t>
  </si>
  <si>
    <t>Οι 100 σημαντικότερες εξαγωγικές αγορές της Ελλάδος</t>
  </si>
  <si>
    <t>Σειρά κατάταξης</t>
  </si>
  <si>
    <t>Χώρα</t>
  </si>
  <si>
    <t>Αξία</t>
  </si>
  <si>
    <t>* Τα στοιχεία είναι προσωρινά</t>
  </si>
  <si>
    <r>
      <t>Πηγή</t>
    </r>
    <r>
      <rPr>
        <sz val="11"/>
        <rFont val="Times New Roman"/>
        <family val="1"/>
      </rPr>
      <t>: ΕΛ.ΣΤΑΤ.-Επεξεργασία στοιχείων από το ΚΕΕΜ</t>
    </r>
  </si>
  <si>
    <t>Π ί ν α κ α ς    5</t>
  </si>
  <si>
    <t>(Αξία σε εκατ. € &amp; όγκος σε τόνους)</t>
  </si>
  <si>
    <t>Περιγραφή προϊόντος</t>
  </si>
  <si>
    <t>Ποσότητα</t>
  </si>
  <si>
    <r>
      <t>Πηγή</t>
    </r>
    <r>
      <rPr>
        <sz val="11"/>
        <rFont val="Times New Roman"/>
        <family val="1"/>
      </rPr>
      <t>: ΕΛ. ΣΤΑΤ.-Επεξεργασία στοιχείων από το ΚΕΕΜ</t>
    </r>
  </si>
  <si>
    <t>Π ί ν α κ α ς    6</t>
  </si>
  <si>
    <t>% Μεταβολή 13/12</t>
  </si>
  <si>
    <t>2013*</t>
  </si>
  <si>
    <t>14/13</t>
  </si>
  <si>
    <t>% Μεταβολή 14/13</t>
  </si>
  <si>
    <t>2014*</t>
  </si>
  <si>
    <t>14*/13*</t>
  </si>
  <si>
    <t>ΤΟΥΡΚΙΑ</t>
  </si>
  <si>
    <t>ΙΤΑΛΙΑ</t>
  </si>
  <si>
    <t>ΓΕΡΜΑΝΙΑ</t>
  </si>
  <si>
    <t>ΒΟΥΛΓΑΡΙΑ</t>
  </si>
  <si>
    <t>ΚΥΠΡΟΣ</t>
  </si>
  <si>
    <t>ΓΙΒΡΑΛΤΑΡ</t>
  </si>
  <si>
    <t>ΕΦΟΔ.ΠΛΟΙΩΝ ΜΕ ΤΡΙΤ.ΧΩΡΕΣ.</t>
  </si>
  <si>
    <t>ΗΝΩΜΕΝΟ ΒΑΣΙΛΕΙΟ</t>
  </si>
  <si>
    <t>Η Π Α</t>
  </si>
  <si>
    <t>ΛΙΒΥΗ</t>
  </si>
  <si>
    <t>ΓΑΛΛΙΑ</t>
  </si>
  <si>
    <t>ΕΦΟΔ.ΠΛΟΙΩΝ ΜΕ ΧΩΡΕΣ ΕΕ.</t>
  </si>
  <si>
    <t>ΡΟΥΜΑΝΙΑ</t>
  </si>
  <si>
    <t>ΑΙΓΥΠΤΟΣ</t>
  </si>
  <si>
    <t>ΙΣΠΑΝΙΑ</t>
  </si>
  <si>
    <t>ΛΙΒΑΝΟΣ</t>
  </si>
  <si>
    <t>ΚΙΝΑ</t>
  </si>
  <si>
    <t>ΙΣΡΑΗΛ</t>
  </si>
  <si>
    <t>ΡΩΣΙΑ</t>
  </si>
  <si>
    <t>ΑΛΓΕΡΙΑ</t>
  </si>
  <si>
    <t>ΣΑΟΥΔΙΚΗ ΑΡΑΒΙΑ</t>
  </si>
  <si>
    <t>ΑΛΒΑΝΙΑ</t>
  </si>
  <si>
    <t>ΕΝΩΜΕΝΑ ΑΡΑΒΙΚΑ ΕΜΙΡΑΤΑ</t>
  </si>
  <si>
    <t>ΒΕΛΓΙΟ</t>
  </si>
  <si>
    <t>ΠΟΛΩΝΙΑ</t>
  </si>
  <si>
    <t>ΣΙΝΓΚΑΠΟΥΡΗ</t>
  </si>
  <si>
    <t>ΜΑΡΟΚΟ</t>
  </si>
  <si>
    <t>ΑΥΣΤΡΙΑ</t>
  </si>
  <si>
    <t>ΣΛΟΒΕΝΙΑ</t>
  </si>
  <si>
    <t>ΣΕΡΒΙΑ</t>
  </si>
  <si>
    <t>ΝΟΤΙΑ ΚΟΡΕΑ</t>
  </si>
  <si>
    <t>ΣΟΥΗΔΙΑ</t>
  </si>
  <si>
    <t>ΜΑΥΡΟΒΟΥΝΙΟ</t>
  </si>
  <si>
    <t>ΓΕΩΡΓΙΑ</t>
  </si>
  <si>
    <t>ΒΡΑΖΙΛΙΑ</t>
  </si>
  <si>
    <t>ΦΙΝΛΑΝΔΙΑ</t>
  </si>
  <si>
    <t>ΔΑΝΙΑ</t>
  </si>
  <si>
    <t>ΠΟΡΤΟΓΑΛΙΑ</t>
  </si>
  <si>
    <t>ΜΕΞΙΚΟ</t>
  </si>
  <si>
    <t>ΑΥΣΤΡΑΛΙΑ</t>
  </si>
  <si>
    <t>ΕΛΒΕΤΙΑ</t>
  </si>
  <si>
    <t>ΟΥΚΡΑΝΙΑ</t>
  </si>
  <si>
    <t>ΟΥΓΓΑΡΙΑ</t>
  </si>
  <si>
    <t>ΜΑΛΤΑ</t>
  </si>
  <si>
    <t>ΚΑΝΑΔΑΣ</t>
  </si>
  <si>
    <t>ΚΟΣΟΒΟ</t>
  </si>
  <si>
    <t>ΒΟΣΝΙΑ-ΕΡΖΕΓΟΒΙΝΗ</t>
  </si>
  <si>
    <t>ΤΥΝΗΣΙΑ</t>
  </si>
  <si>
    <t>ΣΛΟΒΑΚΙΑ</t>
  </si>
  <si>
    <t>ΝΙΓΗΡΙΑ</t>
  </si>
  <si>
    <t>ΚΡΟΑΤΙΑ</t>
  </si>
  <si>
    <t>ΒΙΕΤΝΑΜ</t>
  </si>
  <si>
    <t>ΙΝΔΟΝΗΣΙΑ</t>
  </si>
  <si>
    <t>ΧΟΓΚ-ΚΟΓΚ</t>
  </si>
  <si>
    <t>ΙΟΡΔΑΝΙΑ</t>
  </si>
  <si>
    <t>ΙΝΔΙΑ</t>
  </si>
  <si>
    <t>ΝΟΡΒΗΓΙΑ</t>
  </si>
  <si>
    <t>ΙΑΠΩΝΙΑ</t>
  </si>
  <si>
    <t>ΤΟΓΚΟ</t>
  </si>
  <si>
    <t>ΙΡΛΑΝΔΙΑ</t>
  </si>
  <si>
    <t>ΟΜΑΝ</t>
  </si>
  <si>
    <t>ΔΗΜ.ΝΟΤ.ΑΦΡΙΚΗΣ</t>
  </si>
  <si>
    <t>ΤΑΙΛΑΝΔΗ</t>
  </si>
  <si>
    <t>ΝΗΣΟΙ ΦΑΛΚΛΑΝΤ-ΕΞΑΡΤΗΣΕΙΣ</t>
  </si>
  <si>
    <t>ΛΙΘΟΥΑΝΙΑ</t>
  </si>
  <si>
    <t>ΚΑΤΑΡ</t>
  </si>
  <si>
    <t>ΙΡΑΚ</t>
  </si>
  <si>
    <t>ΜΟΛΔΑΒΙΑ</t>
  </si>
  <si>
    <t>ΛΕΤΤΟΝΙΑ</t>
  </si>
  <si>
    <t>ΑΓΙΑ ΕΛΕΝΗ ΚΑΙ ΕΞΑΡΤΗΣΕΙΣ</t>
  </si>
  <si>
    <t>ΚΟΥΒΕΙΤ</t>
  </si>
  <si>
    <t>ΝΕΑ ΖΗΛΑΝΔΙΑ</t>
  </si>
  <si>
    <t>ΝΗΣΟΙ ΜΑΡΣΑΛ</t>
  </si>
  <si>
    <t>ΠΕΡΟΥ</t>
  </si>
  <si>
    <t>ΛΕΥΚΟΡΩΣΙΑ</t>
  </si>
  <si>
    <t>ΤΑΙΒΑΝ</t>
  </si>
  <si>
    <t>ΜΠΑΓΚΛΑΝΤΕΣ</t>
  </si>
  <si>
    <t>ΙΡΑΝ</t>
  </si>
  <si>
    <t>ΧΙΛΗ</t>
  </si>
  <si>
    <t>ΓΚΑΝΑ</t>
  </si>
  <si>
    <t>ΣΥΡΙΑ</t>
  </si>
  <si>
    <t>ΕΣΘΟΝΙΑ</t>
  </si>
  <si>
    <t>ΑΡΜΕΝΙΑ</t>
  </si>
  <si>
    <t>ΚΑΜΕΡΟΥΝ</t>
  </si>
  <si>
    <t>ΠΑΚΙΣΤΑΝ</t>
  </si>
  <si>
    <t>ΠΑΝΑΜΑΣ</t>
  </si>
  <si>
    <t>ΑΖΕΡΜΠΑΙΤΖΑΝ</t>
  </si>
  <si>
    <t>ΚΟΛΟΜΒΙΑ</t>
  </si>
  <si>
    <t>ΟΥΡΟΥΓΟΥΑΗ</t>
  </si>
  <si>
    <t>ΜΑΛΑΙΣΙΑ</t>
  </si>
  <si>
    <t>ΔΟΜΙΝΙΚΑΝΗ ΔΗΜΟΚΡΑΤΙΑ</t>
  </si>
  <si>
    <t>ΠΑΡΑΓΟΥΑΗ</t>
  </si>
  <si>
    <t>ΑΙΘΙΟΠΙΑ</t>
  </si>
  <si>
    <t>ΚΑΖΑΚΣΤΑΝ</t>
  </si>
  <si>
    <t>ΜΑΥΡΙΤΑΝΙΑ</t>
  </si>
  <si>
    <t>ΜΠΑΧΡΕΙΝ</t>
  </si>
  <si>
    <t>33460'</t>
  </si>
  <si>
    <t>Ορυκτέλαια πετρελαίου που εξάγονται από ασφαλτώδη ορυκτά (εκτός ακατεργάστων) που περιέχουν 70% η περισσότερο έλαιο πετρελαίου</t>
  </si>
  <si>
    <t>54293'</t>
  </si>
  <si>
    <t>Φάρμακα,  μ.α.κ., που παρουσιάζονται με μορφή δόσεων ή  είναι συσκευασμένα για τη λιανική πώληση</t>
  </si>
  <si>
    <t>68423'</t>
  </si>
  <si>
    <t>Πλάκες,  ταινίες   και  φύλλα,  από  αργίλιο,  με  πάχος  που υπερβαίνει το 0,2mm</t>
  </si>
  <si>
    <t>99999'</t>
  </si>
  <si>
    <t>ΕΜΠΙΣΤΕΥΤΙΚΑ ΠΡΟΙΟΝΤΑ</t>
  </si>
  <si>
    <t>03418'</t>
  </si>
  <si>
    <t>Αλλα  ψάρια,  νωπά ή διατηρημένα με απλή  ψύξη  (εκτός  από συκώτια, αυγά και σπέρματα)</t>
  </si>
  <si>
    <t>05679'</t>
  </si>
  <si>
    <t>Αλλα  λαχανικά, παρασκευασμένα ή διατηρημένα αλλιώς παρά  με ξύδι ή οξικό οξύ, όχι κατεψυγμένα</t>
  </si>
  <si>
    <t>02499'</t>
  </si>
  <si>
    <t>68271'</t>
  </si>
  <si>
    <t>Σωλήνες κάθε είδους</t>
  </si>
  <si>
    <t>75220'</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</si>
  <si>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</si>
  <si>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05895'</t>
  </si>
  <si>
    <t>Βερύκοκα, κεράσια και ροδάκινα</t>
  </si>
  <si>
    <t>68412'</t>
  </si>
  <si>
    <t>Κράματα αργιλίου</t>
  </si>
  <si>
    <t>68424'</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</si>
  <si>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</si>
  <si>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57511'</t>
  </si>
  <si>
    <t>Πολυπροπυλένιο</t>
  </si>
  <si>
    <t>12220'</t>
  </si>
  <si>
    <t>Τσιγάρα που περιέχουν καπνό</t>
  </si>
  <si>
    <t>05793'</t>
  </si>
  <si>
    <t>Φρούτα με κουκούτσια, μ.α.κ. νωπά</t>
  </si>
  <si>
    <t>42141'</t>
  </si>
  <si>
    <t>Παρθένο λάδι</t>
  </si>
  <si>
    <t>68421'</t>
  </si>
  <si>
    <t>Ράβδοι και είδη καθορισμένης μορφής από αργίλιο</t>
  </si>
  <si>
    <t>34250'</t>
  </si>
  <si>
    <t>Βουτάνιο, υγροποιημένο</t>
  </si>
  <si>
    <t>26310'</t>
  </si>
  <si>
    <t>Βαμβακι (αλλο απο το χνουδι σπορων βαμβακιου),μη λαναρισμενο ουτε χτενισμενο</t>
  </si>
  <si>
    <t>84831'</t>
  </si>
  <si>
    <t>Είδη από γουνοδέρματα</t>
  </si>
  <si>
    <t>84470'</t>
  </si>
  <si>
    <t>Φορεματα-πουκαμισα(σεμιζιε),μπλουζες-πουκαμισα και πουκαμισακια</t>
  </si>
  <si>
    <t>12110'</t>
  </si>
  <si>
    <t>Καπνα χωρις αφαιρεση των μισχων</t>
  </si>
  <si>
    <t>33541'</t>
  </si>
  <si>
    <t>Ασφαλτος  από  πετρέλαιο  και άλλα  υπολείμματα  των  λαδιών πετρελαίου ή των ασφαλτούχων ορυκτών, ασφαλτικά μείγματα</t>
  </si>
  <si>
    <t>09899'</t>
  </si>
  <si>
    <t>Αλλα  παρασκευάσματα διατροφής, που δεν κατονομάζονται  ούτε περιλαμβάνονται αλλού</t>
  </si>
  <si>
    <t>76411'</t>
  </si>
  <si>
    <t>Τηλεφωνικές συσκευές συνδρομητών</t>
  </si>
  <si>
    <t>66122'</t>
  </si>
  <si>
    <t>Τσιμέντα Portland</t>
  </si>
  <si>
    <t>05711'</t>
  </si>
  <si>
    <t>Πορτοκάλια, νωπά ή αποξεραμένα</t>
  </si>
  <si>
    <t>02231'</t>
  </si>
  <si>
    <t>Γιαούρτι εμπλουτισμένο η μη που περιέχει ζάχαρη η άρωμα η καρύδια η φρούτα</t>
  </si>
  <si>
    <t>67621'</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</si>
  <si>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</si>
  <si>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05751'</t>
  </si>
  <si>
    <t>Σταφύλια, νωπά</t>
  </si>
  <si>
    <t>27312'</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</si>
  <si>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  σε όγ</t>
  </si>
  <si>
    <t>77317'</t>
  </si>
  <si>
    <t>Αλλοι ηλεκτρικοί αγωγοί, για τάσεις που υπερβαίνουν τα 1000V</t>
  </si>
  <si>
    <t>54219'</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</si>
  <si>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</si>
  <si>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04110'</t>
  </si>
  <si>
    <t>Σιτάρι σκληρό, ανάλεστο</t>
  </si>
  <si>
    <t>66121'</t>
  </si>
  <si>
    <t>Τσιμέντα που δεν είναι σε σκόνη, με την ονομασία clinkers</t>
  </si>
  <si>
    <t>55320'</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</si>
  <si>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  και  τα  παρασκευάσματα  για   τ</t>
  </si>
  <si>
    <t>71392'</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</si>
  <si>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</si>
  <si>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66134'</t>
  </si>
  <si>
    <t>Μάρμαρο,  τραβερτίνη και αλάβαστρο και τεχνουργήματα από  τις πέτρες   αυτές,  απλώς  λαξευμένες  ή  πριονισμένες  και   με επιφάνεια επίπεδη ή ομαλή</t>
  </si>
  <si>
    <t>69119'</t>
  </si>
  <si>
    <t>89420'</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</si>
  <si>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</si>
  <si>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93100'</t>
  </si>
  <si>
    <t>ΕΙΔΙΚΕΣ ΣΥΝΑΛΛΑΓΕΣ ΠΟΥ ΔΕΝ ΤΑΞΙΝΟΜΟΥΝΤΑΙ</t>
  </si>
  <si>
    <t>89319'</t>
  </si>
  <si>
    <t>Είδη  μεταφοράς ή  συσκευασίας, μ.α.κ., από  πλαστικές  ύλες, πώματα,   καψούλια  και  άλλες  διατάξεις  κλεισίματος,   από πλαστικές ύλες</t>
  </si>
  <si>
    <t>55422'</t>
  </si>
  <si>
    <t>Παρασκευάσματα  για  πλύσιμο και  παρασκευάσματα  καθαρισμού, επιφανειακής  δράσης,  μ.α.κ.,  συσκευασμένα για  τη  λιανική πώληση</t>
  </si>
  <si>
    <t>58221'</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</si>
  <si>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</si>
  <si>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28520'</t>
  </si>
  <si>
    <t>Αλουμίνα (οξείδιο του αργιλίου)</t>
  </si>
  <si>
    <t>89332'</t>
  </si>
  <si>
    <t>Πιατικά, άλλα είδη νοικοκυριού ή οικιακής οικονομίας και είδη υγιεινής ή καλλωπισμού</t>
  </si>
  <si>
    <t>77812'</t>
  </si>
  <si>
    <t>Ηλεκτρικοί συσσωρευτές</t>
  </si>
  <si>
    <t>05671'</t>
  </si>
  <si>
    <t>Λαχανικά,  καρποί  και  φρούτα και άλλα βρώσιμα  μέρη  φυτών, παρασκευασμένα ή διατηρημένα με ξύδι ή οξικό οξύ</t>
  </si>
  <si>
    <t>84540'</t>
  </si>
  <si>
    <t>Τι-σερτ και φανελακια,απο πλεκτο</t>
  </si>
  <si>
    <t>57211'</t>
  </si>
  <si>
    <t>Πολυστυρόλιο που μπορεί να διογκωθεί</t>
  </si>
  <si>
    <t>77316'</t>
  </si>
  <si>
    <t>Αλλοι ηλεκτρικοί αγωγοί, για τάσεις που δεν υπερβαίνουν τα 1000V</t>
  </si>
  <si>
    <t>53342'</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</si>
  <si>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</si>
  <si>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05459'</t>
  </si>
  <si>
    <t>Αλλα λαχανικά, νωπά ή διατηρημένα με απλή ψύξη</t>
  </si>
  <si>
    <t>59865'</t>
  </si>
  <si>
    <t>Φυσικές   ορυκτές   ύλες  ενεργοποιημένες,  άνθρακες   ζωϊκής προέλευσης (στους οποίους περιλαμβάνεται και ο εξασθενισμένος ζωϊκός άνθρακας)</t>
  </si>
  <si>
    <t>74481'</t>
  </si>
  <si>
    <t>Ανελκυστήρες και αναβατήρες φορτίου</t>
  </si>
  <si>
    <t>05794'</t>
  </si>
  <si>
    <t>Φράουλες, νωπές</t>
  </si>
  <si>
    <t>11217'</t>
  </si>
  <si>
    <t>Κρασιά από νωπά σταφύλια (άλλα από τα αφρώδη κρασιά), μούστοι σταφυλιών που η ζύμωση έχει ανασταλεί με προσθήκη αλκοόλης</t>
  </si>
  <si>
    <t>67931'</t>
  </si>
  <si>
    <t>Σωλήνες  κάθε είδους των τύπων που χρησιμοποιούνται για  τους αγωγούς πετρελαίου ή αερίου</t>
  </si>
  <si>
    <t>11249'</t>
  </si>
  <si>
    <t>Αποστάγματα και οινοπνευματώδη ποτά, μ.α.κ.</t>
  </si>
  <si>
    <t>22230'</t>
  </si>
  <si>
    <t>Σπέρματα βαμβακιού</t>
  </si>
  <si>
    <t>05798'</t>
  </si>
  <si>
    <t>Αλλα φρούτα, νωπά</t>
  </si>
  <si>
    <t>58299'</t>
  </si>
  <si>
    <t>Aλλες  πλάκες,  φύλλα,  μεμβράνες, ταινίες και  λουρίδες  από πλαστικές ύλες άλλα</t>
  </si>
  <si>
    <t>65529'</t>
  </si>
  <si>
    <t>Υφάσματα πλεκτά ή κροσέ, μ.α.κ.</t>
  </si>
  <si>
    <t>05791'</t>
  </si>
  <si>
    <t>Πεπόνια  (στα  οποία  περιλαμβάνονται και  τα  καρπούζια  και καρποί παπαίας (papayas), νωπά</t>
  </si>
  <si>
    <t>28821'</t>
  </si>
  <si>
    <t>Απορρίμματα και θραύσματα χαλκού</t>
  </si>
  <si>
    <t>77586'</t>
  </si>
  <si>
    <t>Φούρνοι και κουζίνες, καμινέτα (στα οποία περιλαμβάνονται και οι σχάρες για το ψήσιμο), σχάρες και ψηστιέρες</t>
  </si>
  <si>
    <t>69242'</t>
  </si>
  <si>
    <t>Δεξαμενές,  βαρέλια,  τύμπανα, μπιτόνια, κουτιά και  παρόμοια δοχεία,   από  αργίλιο  (στα  οποία  περιλαμβάνονται  και  οι σωληνωτές  θήκες,  εύκαμπτες  ή μη), για όλες  τις  ύλες  (με εξαίρεση   τα   συμπιεσμένα   ή   υγροποιημένα   αέρια),   με χω</t>
  </si>
  <si>
    <t>54232'</t>
  </si>
  <si>
    <t>Φάρμακα  που  περιέχουν αλκαλοειδή ή παράγωγα τους,  αλλά  δεν περιέχουν  ούτε  ορμόνες ούτε άλλα προϊόντα  της  υποδιαίρεσης 541.5, ούτε αντιβιοτικά ή παράγωγα των αντιβιοτικών  που παρουσιάζονται με μορφή δόσεων ή είναι  συσκευασμένα για τη λιανική</t>
  </si>
  <si>
    <t>58222'</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</si>
  <si>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προπυλενίου</t>
  </si>
  <si>
    <t>64295'</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</si>
  <si>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</si>
  <si>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79295'</t>
  </si>
  <si>
    <t>Αλλα μέρη αεροπλάνων ή ελικοπτέρων</t>
  </si>
  <si>
    <t>77253'</t>
  </si>
  <si>
    <t>Αλλες συσκευές για την προστασία των ηλεκτρικών κυκλωμάτων</t>
  </si>
  <si>
    <t>54291'</t>
  </si>
  <si>
    <t>Φάρμακα,  μ.α.κ., που δεν παρουσιάζονται με μορφή δόσεων ούτε είναι συσκευασμένα για τη λιανική πώληση</t>
  </si>
  <si>
    <t>69129'</t>
  </si>
  <si>
    <t>Κατασκευές  και  μέρη αυτών από αργίλιο, μ.α.κ.,  πλάκες  και φύλλα,   ράβδοι,  είδη  με  καθορισμένη  μορφή,  σωλήνες  και παρόμοια,  από αργίλιο, προετοιμασμένα για να χρησιμοποιηθούν σε κατασκευές</t>
  </si>
  <si>
    <t>69953'</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</si>
  <si>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 για  τη συ</t>
  </si>
  <si>
    <t>89219'</t>
  </si>
  <si>
    <t>Αλλα  βιβλία, φυλλάδια και παρόμοια έντυπα, όχι σε ξεχωριστά φύλλα</t>
  </si>
  <si>
    <t>05673'</t>
  </si>
  <si>
    <t>Ντομάτες,  παρασκευασμένες ή διατηρημένες χωρίς ξύδι ή  οξικό οξύ, μ.α.κ.</t>
  </si>
  <si>
    <t>87319'</t>
  </si>
  <si>
    <t>Μέρη   και   εξαρτήματα  για   μετρητές  αερίων,  υγρών   και ηλεκτρισμού</t>
  </si>
  <si>
    <t>06229'</t>
  </si>
  <si>
    <t>68241'</t>
  </si>
  <si>
    <t>Σύρματα από χαλκό από χαλκό καθαρισμένο</t>
  </si>
  <si>
    <t>04850'</t>
  </si>
  <si>
    <t>Μείγματα  και ζυμάρια για την παρασκευή προϊόντων  αρτοποιϊας, ζαχαροπλαστικής ή μπισκοτοποιϊας της υποδιαίρεσης 048.4</t>
  </si>
  <si>
    <t>56291'</t>
  </si>
  <si>
    <t>Λιπάσματα,  μ.α.κ., που περιέχουν τα τρία λιπαντικά  στοιχεία άζωτο, φωσφόρο και κάλιο</t>
  </si>
  <si>
    <t>57219'</t>
  </si>
  <si>
    <t>Πολυστυρόλιο άλλο</t>
  </si>
  <si>
    <t>68232'</t>
  </si>
  <si>
    <t>Ράβδοι και είδη με καθορισμένη μορφή από χαλκό από κράματα χαλκού</t>
  </si>
  <si>
    <t>05752'</t>
  </si>
  <si>
    <t>Σταφύλια, αποξεραμένα (π.χ. σταφίδες)</t>
  </si>
  <si>
    <t>04830'</t>
  </si>
  <si>
    <t>Μακαρόνι,  σπαγγέτι και όμοια προϊόντα (ζυμαρικά εν γένει, όχι ψημένα ούτε παραγεμισμένα, ούτε αλλιώς παρασκευασμένα)</t>
  </si>
  <si>
    <t>05839'</t>
  </si>
  <si>
    <t>53119'</t>
  </si>
  <si>
    <t>Αλλες  χρωστικές  ύλες  συνθετικές  οργανικές  (στις  οποίες περιλαμβάνονται  και τα μείγματα περισσοτέρων χρωστικών  υλών των διακρίσεων της υποδιαίρεσης 531.1)</t>
  </si>
  <si>
    <t>78120'</t>
  </si>
  <si>
    <t>Αυτοκίνητα οχήματα για τη μεταφορά προσώπων</t>
  </si>
  <si>
    <t>67611'</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</si>
  <si>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</si>
  <si>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35100'</t>
  </si>
  <si>
    <t>Ηλεκτρική ενέργεια</t>
  </si>
  <si>
    <t>59899'</t>
  </si>
  <si>
    <t>Αλλα χημικά προϊόντα και παρασκευάσματα</t>
  </si>
  <si>
    <t>78439'</t>
  </si>
  <si>
    <t>Αλλα μέρη και εξαρτήματα</t>
  </si>
  <si>
    <t>74493'</t>
  </si>
  <si>
    <t>Μέρη  που αναγνωρίζονται ότι προορίζονται αποκλειστικά ή κύρια για  τις  μηχανές  ή συσκευές των διακρίσεων  744.11,  744.12, 744.13, 744.2, 744.4, 744.7 και 744.8 για ανελκυστήρες, αναβατήρες φορτίου ή μηχανικές σκάλες</t>
  </si>
  <si>
    <t>03530'</t>
  </si>
  <si>
    <t>Ψάρια (στα οποία περιλαμβάνονται και τα φιλέτα) καπνιστά, έστω και ψημένα πριν ή κατά τη διάρκεια του καπνίσματος</t>
  </si>
  <si>
    <t>89731'</t>
  </si>
  <si>
    <t>Κοσμήματα  με  πολύτιμες  ή  μη πέτρες και  μέρη  αυτών,  από πολύτιμα  μέταλλα  ή  από  μέταλλα  επιστρωμένα  με  πολύτιμα μέταλλα  (εξαιρούνται τα ρολόγια χεριού, τσέπης και οι  κάσες τους)</t>
  </si>
  <si>
    <t>Ιαν.-Δεκεμβρίου 2012, 2013 &amp; 2014*</t>
  </si>
  <si>
    <t>* Τα στοιχεία για την περίοδο Ιαν.-Δεκεμβρίου 2012, 2013 &amp; 2014 είναι προσωρινά</t>
  </si>
  <si>
    <t>Ιανουάριος-Δεκέμβριος 2014*</t>
  </si>
  <si>
    <t>Ιανουάριος-Δεκέμβριος 2014   (σε εκατ. ευρώ)</t>
  </si>
  <si>
    <t>Ιανουάριος-Δεκέμβριος 2014   (σε εκατ. $)</t>
  </si>
  <si>
    <t>κατά το 2014* (Αξία σε εκατ. €)</t>
  </si>
  <si>
    <t>Σειρά κατάταξης  2014</t>
  </si>
  <si>
    <t>Σειρά κατάταξης  2013</t>
  </si>
  <si>
    <t>Τα 100 σημαντικότερα ελληνικά εξαγόμενα προϊόντα στον Κόσμο κατά το 2014*</t>
  </si>
  <si>
    <t>ΑΡΓΕΝΤΙΝΗ</t>
  </si>
  <si>
    <t>ΠΓΔΜ</t>
  </si>
  <si>
    <t>ΟΛΛΑΝΔΙΑ</t>
  </si>
  <si>
    <t>ΤΣΕΧΙΑ</t>
  </si>
  <si>
    <t>79328'</t>
  </si>
  <si>
    <t>Επιβατικά πλοία, κρουαζιερόπλοια και παρόμοια πλοία που έχουν κατασκευασθεί  κυρίως  για τη μεταφορά προσώπων,  οχηματαγωγά (φέρι - μπότ)</t>
  </si>
  <si>
    <t>76412'</t>
  </si>
  <si>
    <t>Αλλες συσκευές για την μετάδοση φωνής, εικόνας η άλλων δεδομένων, συμπεριλαμβανομένων συσκευών για επικοινωνία σε ενσύρματο η ασύρματο δίκτυο</t>
  </si>
  <si>
    <t>79322'</t>
  </si>
  <si>
    <t>Δεξαμενόπλοια όλων των ειδών</t>
  </si>
  <si>
    <t>56295'</t>
  </si>
  <si>
    <t>Λιπάσματα,  μ.α.κ., που περιέχουν  τα δύο λιπαντικά  στοιχεία άζωτο και φωσφόρο</t>
  </si>
  <si>
    <t>Άλλες κατασκευές από σίδηρο ή χάλυβα</t>
  </si>
  <si>
    <t>Τυριά</t>
  </si>
  <si>
    <t>Αλλα ζαχαρώδη προϊόντα χωρίς κακάο (στα οποία περιλαμβάνεται και η λευκή σοκολάτα), εκτός από τις τσίχλες</t>
  </si>
  <si>
    <t>Καρποί και φρούτα άψητα, ή ψημένα στον ατμό ή βρασμένα στο νερό, κατεψυγμένα, έστω και με προσθήκη ζάχαρης ή άλλων γλυκαντικών, εκτός από τις φράουλες, τα σμέουρα, τα μούρα ή βατόμουρα και τα φραγκοστάφυλα κάθε είδους</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</si>
</sst>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0"/>
    <numFmt numFmtId="181" formatCode="0.0%"/>
    <numFmt numFmtId="182" formatCode="#,##0.00_ _Δ_ρ_χ_);[Red]\(#,##0.00_ _Δ_ρ_χ\)"/>
    <numFmt numFmtId="183" formatCode="#,##0.0"/>
    <numFmt numFmtId="184" formatCode="_-* #,##0.00\ [$€-1]_-;\-* #,##0.00\ [$€-1]_-;_-* &quot;-&quot;??\ [$€-1]_-"/>
    <numFmt numFmtId="185" formatCode="#,##0.000"/>
    <numFmt numFmtId="186" formatCode="00000"/>
    <numFmt numFmtId="187" formatCode="0.000000"/>
    <numFmt numFmtId="188" formatCode="0.00000"/>
    <numFmt numFmtId="189" formatCode="0.0000"/>
    <numFmt numFmtId="190" formatCode="0.000"/>
    <numFmt numFmtId="191" formatCode="0.0000000"/>
    <numFmt numFmtId="192" formatCode="0.00000000"/>
    <numFmt numFmtId="193" formatCode="0.000000000"/>
    <numFmt numFmtId="194" formatCode="#,##0.0000"/>
    <numFmt numFmtId="195" formatCode="#,##0.00000"/>
    <numFmt numFmtId="196" formatCode="#,##0.000000"/>
    <numFmt numFmtId="197" formatCode="m/d"/>
    <numFmt numFmtId="198" formatCode="#,##0.0000000"/>
    <numFmt numFmtId="199" formatCode="#,##0.00000000"/>
    <numFmt numFmtId="200" formatCode="#,##0.000000000"/>
    <numFmt numFmtId="201" formatCode="0.0000000000"/>
    <numFmt numFmtId="202" formatCode="#,##0.0000000000"/>
    <numFmt numFmtId="203" formatCode="#,##0.00000000000"/>
    <numFmt numFmtId="204" formatCode="#,##0.000000000000"/>
    <numFmt numFmtId="205" formatCode="0.000%"/>
    <numFmt numFmtId="206" formatCode="#,##0.0\ "/>
    <numFmt numFmtId="207" formatCode="#,##0.0\ \ "/>
    <numFmt numFmtId="208" formatCode="0.0%\ \ \ \ \ \ "/>
    <numFmt numFmtId="209" formatCode="0.0%\ \ \ \ \ \ \ \ "/>
    <numFmt numFmtId="210" formatCode="0.0%\ \ \ \ \ \ \ \ \ "/>
  </numFmts>
  <fonts count="46">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b/>
      <sz val="14"/>
      <name val="Times New Roman"/>
      <family val="1"/>
    </font>
    <font>
      <b/>
      <sz val="13"/>
      <name val="Times New Roman"/>
      <family val="1"/>
    </font>
    <font>
      <sz val="12"/>
      <name val="Times New Roman"/>
      <family val="1"/>
    </font>
    <font>
      <b/>
      <sz val="15"/>
      <name val="Times New Roman"/>
      <family val="1"/>
    </font>
    <font>
      <b/>
      <sz val="12"/>
      <name val="Times New Roman"/>
      <family val="1"/>
    </font>
    <font>
      <sz val="14"/>
      <name val="Times New Roman"/>
      <family val="1"/>
    </font>
    <font>
      <u val="single"/>
      <sz val="12"/>
      <name val="Times New Roman"/>
      <family val="1"/>
    </font>
    <font>
      <sz val="13"/>
      <name val="Times New Roman"/>
      <family val="1"/>
    </font>
    <font>
      <sz val="12"/>
      <color indexed="8"/>
      <name val="Times New Roman"/>
      <family val="1"/>
    </font>
    <font>
      <sz val="13"/>
      <color indexed="8"/>
      <name val="Times New Roman"/>
      <family val="1"/>
    </font>
    <font>
      <b/>
      <sz val="12"/>
      <color indexed="8"/>
      <name val="Times New Roman"/>
      <family val="1"/>
    </font>
    <font>
      <sz val="11"/>
      <name val="Times New Roman"/>
      <family val="1"/>
    </font>
    <font>
      <sz val="11"/>
      <color indexed="8"/>
      <name val="Times New Roman"/>
      <family val="1"/>
    </font>
    <font>
      <sz val="10"/>
      <name val="Times New Roman"/>
      <family val="1"/>
    </font>
    <font>
      <b/>
      <i/>
      <sz val="11"/>
      <name val="Times New Roman"/>
      <family val="1"/>
    </font>
    <font>
      <b/>
      <sz val="11"/>
      <name val="Times New Roman"/>
      <family val="1"/>
    </font>
    <font>
      <sz val="8"/>
      <name val="Times New Roman"/>
      <family val="1"/>
    </font>
    <font>
      <sz val="8"/>
      <name val="Arial"/>
      <family val="0"/>
    </font>
    <font>
      <b/>
      <i/>
      <sz val="15"/>
      <name val="Times New Roman"/>
      <family val="1"/>
    </font>
    <font>
      <b/>
      <i/>
      <sz val="14"/>
      <name val="Times New Roman"/>
      <family val="1"/>
    </font>
    <font>
      <sz val="12"/>
      <color indexed="18"/>
      <name val="Times New Roman"/>
      <family val="1"/>
    </font>
    <font>
      <b/>
      <i/>
      <sz val="12"/>
      <name val="Times New Roman"/>
      <family val="1"/>
    </font>
    <font>
      <b/>
      <u val="single"/>
      <sz val="11"/>
      <name val="Times New Roman"/>
      <family val="1"/>
    </font>
    <font>
      <b/>
      <i/>
      <sz val="13"/>
      <name val="Times New Roman"/>
      <family val="1"/>
    </font>
    <font>
      <b/>
      <sz val="16"/>
      <name val="Times New Roman"/>
      <family val="1"/>
    </font>
    <font>
      <b/>
      <sz val="13"/>
      <color indexed="8"/>
      <name val="Times New Roman"/>
      <family val="1"/>
    </font>
    <font>
      <b/>
      <sz val="16"/>
      <name val="Arial Greek"/>
      <family val="2"/>
    </font>
    <font>
      <b/>
      <sz val="14"/>
      <name val="Arial Greek"/>
      <family val="2"/>
    </font>
    <font>
      <b/>
      <sz val="13"/>
      <name val="Arial Greek"/>
      <family val="2"/>
    </font>
    <font>
      <sz val="12"/>
      <name val="Arial Greek"/>
      <family val="2"/>
    </font>
    <font>
      <b/>
      <sz val="12"/>
      <name val="Arial Greek"/>
      <family val="2"/>
    </font>
    <font>
      <sz val="16"/>
      <name val="Arial Greek"/>
      <family val="2"/>
    </font>
    <font>
      <sz val="11"/>
      <name val="Arial Greek"/>
      <family val="2"/>
    </font>
    <font>
      <sz val="12"/>
      <color indexed="8"/>
      <name val="Arial Greek"/>
      <family val="2"/>
    </font>
    <font>
      <sz val="11"/>
      <color indexed="8"/>
      <name val="Arial Greek"/>
      <family val="2"/>
    </font>
    <font>
      <b/>
      <sz val="13"/>
      <color indexed="8"/>
      <name val="Arial Greek"/>
      <family val="2"/>
    </font>
    <font>
      <sz val="14"/>
      <name val="Arial Greek"/>
      <family val="2"/>
    </font>
    <font>
      <b/>
      <u val="single"/>
      <sz val="12"/>
      <name val="Times New Roman"/>
      <family val="1"/>
    </font>
    <font>
      <b/>
      <i/>
      <sz val="16"/>
      <name val="Times New Roman"/>
      <family val="1"/>
    </font>
    <font>
      <b/>
      <i/>
      <u val="single"/>
      <sz val="11"/>
      <name val="Times New Roman"/>
      <family val="1"/>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77">
    <border>
      <left/>
      <right/>
      <top/>
      <bottom/>
      <diagonal/>
    </border>
    <border>
      <left style="thin">
        <color indexed="62"/>
      </left>
      <right style="double">
        <color indexed="62"/>
      </right>
      <top style="thin">
        <color indexed="62"/>
      </top>
      <bottom style="thin">
        <color indexed="62"/>
      </bottom>
    </border>
    <border>
      <left style="double">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double">
        <color indexed="62"/>
      </left>
      <right style="double">
        <color indexed="62"/>
      </right>
      <top style="thin">
        <color indexed="62"/>
      </top>
      <bottom style="double">
        <color indexed="62"/>
      </bottom>
    </border>
    <border>
      <left style="double">
        <color indexed="62"/>
      </left>
      <right style="thin">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color indexed="63"/>
      </left>
      <right style="double">
        <color indexed="62"/>
      </right>
      <top style="thin">
        <color indexed="62"/>
      </top>
      <bottom style="double">
        <color indexed="62"/>
      </bottom>
    </border>
    <border>
      <left style="medium">
        <color indexed="62"/>
      </left>
      <right style="medium">
        <color indexed="62"/>
      </right>
      <top>
        <color indexed="63"/>
      </top>
      <bottom style="thin">
        <color indexed="62"/>
      </bottom>
    </border>
    <border>
      <left>
        <color indexed="63"/>
      </left>
      <right style="thin">
        <color indexed="62"/>
      </right>
      <top>
        <color indexed="63"/>
      </top>
      <bottom style="thin">
        <color indexed="62"/>
      </bottom>
    </border>
    <border>
      <left style="thin">
        <color indexed="62"/>
      </left>
      <right>
        <color indexed="63"/>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medium">
        <color indexed="62"/>
      </right>
      <top style="thin">
        <color indexed="62"/>
      </top>
      <bottom style="medium">
        <color indexed="62"/>
      </bottom>
    </border>
    <border>
      <left>
        <color indexed="63"/>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double">
        <color indexed="62"/>
      </left>
      <right style="double">
        <color indexed="62"/>
      </right>
      <top style="double">
        <color indexed="62"/>
      </top>
      <bottom style="thin">
        <color indexed="62"/>
      </bottom>
    </border>
    <border>
      <left style="double">
        <color indexed="62"/>
      </left>
      <right style="double">
        <color indexed="62"/>
      </right>
      <top>
        <color indexed="63"/>
      </top>
      <bottom style="double">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color indexed="63"/>
      </right>
      <top style="thin">
        <color indexed="62"/>
      </top>
      <bottom style="thin">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thin">
        <color indexed="62"/>
      </left>
      <right style="thin">
        <color indexed="62"/>
      </right>
      <top style="double">
        <color indexed="62"/>
      </top>
      <bottom style="thin">
        <color indexed="62"/>
      </bottom>
    </border>
    <border>
      <left style="thin">
        <color indexed="62"/>
      </left>
      <right style="thin">
        <color indexed="62"/>
      </right>
      <top style="thin">
        <color indexed="62"/>
      </top>
      <bottom style="thin">
        <color indexed="62"/>
      </bottom>
    </border>
    <border>
      <left style="thin">
        <color indexed="62"/>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double">
        <color indexed="62"/>
      </left>
      <right style="thin">
        <color indexed="62"/>
      </right>
      <top>
        <color indexed="63"/>
      </top>
      <bottom style="thin">
        <color indexed="62"/>
      </bottom>
    </border>
    <border>
      <left style="thin">
        <color indexed="62"/>
      </left>
      <right style="thin">
        <color indexed="62"/>
      </right>
      <top>
        <color indexed="63"/>
      </top>
      <bottom style="thin">
        <color indexed="62"/>
      </bottom>
    </border>
    <border>
      <left style="thin">
        <color indexed="62"/>
      </left>
      <right style="double">
        <color indexed="62"/>
      </right>
      <top>
        <color indexed="63"/>
      </top>
      <bottom style="thin">
        <color indexed="62"/>
      </bottom>
    </border>
    <border>
      <left>
        <color indexed="63"/>
      </left>
      <right style="thin">
        <color indexed="62"/>
      </right>
      <top style="thin">
        <color indexed="62"/>
      </top>
      <bottom style="double">
        <color indexed="62"/>
      </bottom>
    </border>
    <border>
      <left style="double">
        <color indexed="62"/>
      </left>
      <right>
        <color indexed="63"/>
      </right>
      <top style="double">
        <color indexed="62"/>
      </top>
      <bottom style="double">
        <color indexed="62"/>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thin">
        <color indexed="62"/>
      </left>
      <right style="medium">
        <color indexed="62"/>
      </right>
      <top style="medium">
        <color indexed="62"/>
      </top>
      <bottom style="thin">
        <color indexed="62"/>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19">
    <xf numFmtId="0" fontId="0" fillId="0" borderId="0" xfId="0" applyAlignment="1">
      <alignment/>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2" fontId="8" fillId="0" borderId="0" xfId="0" applyNumberFormat="1" applyFont="1" applyAlignment="1">
      <alignment vertical="center"/>
    </xf>
    <xf numFmtId="10" fontId="8" fillId="0" borderId="0" xfId="22" applyNumberFormat="1" applyFont="1" applyFill="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183" fontId="11" fillId="0" borderId="0" xfId="0" applyNumberFormat="1" applyFont="1" applyBorder="1" applyAlignment="1">
      <alignment vertical="center"/>
    </xf>
    <xf numFmtId="183" fontId="8" fillId="0" borderId="0" xfId="0" applyNumberFormat="1"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1" fillId="0" borderId="0" xfId="0" applyNumberFormat="1" applyFont="1" applyBorder="1" applyAlignment="1">
      <alignment vertical="center"/>
    </xf>
    <xf numFmtId="0" fontId="8" fillId="0" borderId="1" xfId="0" applyFont="1" applyFill="1" applyBorder="1" applyAlignment="1" quotePrefix="1">
      <alignment horizontal="center" vertical="center"/>
    </xf>
    <xf numFmtId="0" fontId="8" fillId="0" borderId="2" xfId="0" applyFont="1" applyFill="1" applyBorder="1" applyAlignment="1">
      <alignment vertical="center"/>
    </xf>
    <xf numFmtId="182" fontId="14" fillId="0" borderId="1" xfId="0" applyNumberFormat="1" applyFont="1" applyFill="1" applyBorder="1" applyAlignment="1" quotePrefix="1">
      <alignment horizontal="center" vertical="center"/>
    </xf>
    <xf numFmtId="182" fontId="14" fillId="0" borderId="2" xfId="0" applyNumberFormat="1" applyFont="1" applyFill="1" applyBorder="1" applyAlignment="1">
      <alignment horizontal="left" vertical="center"/>
    </xf>
    <xf numFmtId="182" fontId="14" fillId="0" borderId="2" xfId="0" applyNumberFormat="1" applyFont="1" applyFill="1" applyBorder="1" applyAlignment="1">
      <alignment horizontal="left" vertical="center" wrapText="1"/>
    </xf>
    <xf numFmtId="182" fontId="14" fillId="0" borderId="2" xfId="0" applyNumberFormat="1" applyFont="1" applyFill="1" applyBorder="1" applyAlignment="1">
      <alignment vertical="center" wrapText="1"/>
    </xf>
    <xf numFmtId="182" fontId="14" fillId="0" borderId="3" xfId="0" applyNumberFormat="1" applyFont="1" applyFill="1" applyBorder="1" applyAlignment="1" quotePrefix="1">
      <alignment horizontal="center" vertical="center"/>
    </xf>
    <xf numFmtId="182" fontId="14" fillId="0" borderId="4" xfId="0" applyNumberFormat="1" applyFont="1" applyFill="1" applyBorder="1" applyAlignment="1">
      <alignment horizontal="left" vertical="center" wrapText="1"/>
    </xf>
    <xf numFmtId="0" fontId="13" fillId="0" borderId="0" xfId="0" applyFont="1" applyFill="1" applyBorder="1" applyAlignment="1">
      <alignment vertical="center"/>
    </xf>
    <xf numFmtId="4" fontId="13" fillId="0" borderId="0" xfId="0" applyNumberFormat="1" applyFont="1" applyFill="1" applyBorder="1" applyAlignment="1">
      <alignment vertical="center"/>
    </xf>
    <xf numFmtId="10" fontId="13" fillId="0" borderId="0" xfId="22" applyNumberFormat="1" applyFont="1" applyFill="1" applyBorder="1" applyAlignment="1">
      <alignment vertical="center"/>
    </xf>
    <xf numFmtId="0" fontId="8" fillId="0" borderId="5" xfId="0" applyFont="1" applyFill="1" applyBorder="1" applyAlignment="1">
      <alignment horizontal="center" vertical="center"/>
    </xf>
    <xf numFmtId="183" fontId="8" fillId="0" borderId="6" xfId="0" applyNumberFormat="1" applyFont="1" applyBorder="1" applyAlignment="1">
      <alignment horizontal="center" vertical="center"/>
    </xf>
    <xf numFmtId="183" fontId="8" fillId="0" borderId="0" xfId="22" applyNumberFormat="1" applyFont="1" applyBorder="1" applyAlignment="1">
      <alignment horizontal="center" vertical="center"/>
    </xf>
    <xf numFmtId="181" fontId="8" fillId="0" borderId="2" xfId="22" applyNumberFormat="1" applyFont="1" applyFill="1" applyBorder="1" applyAlignment="1">
      <alignment horizontal="center" vertical="center"/>
    </xf>
    <xf numFmtId="181" fontId="8" fillId="0" borderId="5" xfId="22" applyNumberFormat="1" applyFont="1" applyFill="1" applyBorder="1" applyAlignment="1">
      <alignment horizontal="center" vertical="center"/>
    </xf>
    <xf numFmtId="181" fontId="8" fillId="0" borderId="1" xfId="22" applyNumberFormat="1" applyFont="1" applyFill="1" applyBorder="1" applyAlignment="1">
      <alignment horizontal="center" vertical="center"/>
    </xf>
    <xf numFmtId="182" fontId="14" fillId="0" borderId="5" xfId="0" applyNumberFormat="1" applyFont="1" applyFill="1" applyBorder="1" applyAlignment="1">
      <alignment horizontal="center" vertical="center"/>
    </xf>
    <xf numFmtId="183" fontId="8" fillId="0" borderId="5" xfId="0" applyNumberFormat="1" applyFont="1" applyBorder="1" applyAlignment="1">
      <alignment horizontal="center" vertical="center"/>
    </xf>
    <xf numFmtId="183" fontId="8" fillId="0" borderId="7" xfId="22" applyNumberFormat="1" applyFont="1" applyBorder="1" applyAlignment="1">
      <alignment horizontal="center" vertical="center"/>
    </xf>
    <xf numFmtId="181" fontId="14" fillId="0" borderId="2" xfId="0" applyNumberFormat="1" applyFont="1" applyFill="1" applyBorder="1" applyAlignment="1">
      <alignment horizontal="center" vertical="center"/>
    </xf>
    <xf numFmtId="181" fontId="14" fillId="0" borderId="5" xfId="0" applyNumberFormat="1" applyFont="1" applyFill="1" applyBorder="1" applyAlignment="1">
      <alignment horizontal="center" vertical="center"/>
    </xf>
    <xf numFmtId="181" fontId="14" fillId="0" borderId="1" xfId="0" applyNumberFormat="1" applyFont="1" applyFill="1" applyBorder="1" applyAlignment="1">
      <alignment horizontal="center" vertical="center"/>
    </xf>
    <xf numFmtId="0" fontId="8" fillId="0" borderId="0" xfId="0" applyFont="1" applyFill="1" applyBorder="1" applyAlignment="1" quotePrefix="1">
      <alignment vertical="center"/>
    </xf>
    <xf numFmtId="0" fontId="14" fillId="0" borderId="0" xfId="0" applyFont="1" applyFill="1" applyBorder="1" applyAlignment="1">
      <alignment horizontal="left" vertical="center"/>
    </xf>
    <xf numFmtId="182" fontId="14" fillId="0" borderId="0" xfId="0" applyNumberFormat="1" applyFont="1" applyFill="1" applyBorder="1" applyAlignment="1" quotePrefix="1">
      <alignment horizontal="left" vertical="center"/>
    </xf>
    <xf numFmtId="182" fontId="14" fillId="0" borderId="0" xfId="0" applyNumberFormat="1" applyFont="1" applyFill="1" applyBorder="1" applyAlignment="1">
      <alignment horizontal="left" vertical="center"/>
    </xf>
    <xf numFmtId="182" fontId="14" fillId="0" borderId="0" xfId="0" applyNumberFormat="1" applyFont="1" applyFill="1" applyBorder="1" applyAlignment="1" quotePrefix="1">
      <alignment vertical="center"/>
    </xf>
    <xf numFmtId="0" fontId="8" fillId="0" borderId="5" xfId="0" applyFont="1" applyBorder="1" applyAlignment="1">
      <alignment vertical="center"/>
    </xf>
    <xf numFmtId="0" fontId="8" fillId="0" borderId="8" xfId="0" applyFont="1" applyBorder="1" applyAlignment="1">
      <alignment vertical="center"/>
    </xf>
    <xf numFmtId="183" fontId="8" fillId="0" borderId="8" xfId="0" applyNumberFormat="1" applyFont="1" applyBorder="1" applyAlignment="1">
      <alignment horizontal="center" vertical="center"/>
    </xf>
    <xf numFmtId="183" fontId="8" fillId="0" borderId="9" xfId="22" applyNumberFormat="1" applyFont="1" applyBorder="1" applyAlignment="1">
      <alignment horizontal="center" vertical="center"/>
    </xf>
    <xf numFmtId="181" fontId="14" fillId="0" borderId="4" xfId="0" applyNumberFormat="1" applyFont="1" applyFill="1" applyBorder="1" applyAlignment="1">
      <alignment horizontal="center" vertical="center"/>
    </xf>
    <xf numFmtId="181" fontId="14" fillId="0" borderId="8" xfId="0" applyNumberFormat="1" applyFont="1" applyFill="1" applyBorder="1" applyAlignment="1">
      <alignment horizontal="center" vertical="center"/>
    </xf>
    <xf numFmtId="181" fontId="14" fillId="0" borderId="3" xfId="0" applyNumberFormat="1" applyFont="1" applyFill="1" applyBorder="1" applyAlignment="1">
      <alignment horizontal="center" vertical="center"/>
    </xf>
    <xf numFmtId="0" fontId="13" fillId="0" borderId="5" xfId="0" applyFont="1" applyFill="1" applyBorder="1" applyAlignment="1">
      <alignment horizontal="center" vertical="center"/>
    </xf>
    <xf numFmtId="182" fontId="15" fillId="0" borderId="5" xfId="0" applyNumberFormat="1" applyFont="1" applyFill="1" applyBorder="1" applyAlignment="1">
      <alignment horizontal="center" vertical="center"/>
    </xf>
    <xf numFmtId="0" fontId="13" fillId="0" borderId="5" xfId="0" applyFont="1" applyBorder="1" applyAlignment="1">
      <alignment vertical="center"/>
    </xf>
    <xf numFmtId="0" fontId="13" fillId="0" borderId="8" xfId="0" applyFont="1" applyBorder="1" applyAlignment="1">
      <alignment vertical="center"/>
    </xf>
    <xf numFmtId="0" fontId="17" fillId="0" borderId="5" xfId="0" applyFont="1" applyFill="1" applyBorder="1" applyAlignment="1">
      <alignment horizontal="center" vertical="center"/>
    </xf>
    <xf numFmtId="182" fontId="18" fillId="0" borderId="5" xfId="0" applyNumberFormat="1" applyFont="1" applyFill="1" applyBorder="1" applyAlignment="1">
      <alignment horizontal="center" vertical="center"/>
    </xf>
    <xf numFmtId="0" fontId="17" fillId="0" borderId="5" xfId="0" applyFont="1" applyBorder="1" applyAlignment="1">
      <alignment vertical="center"/>
    </xf>
    <xf numFmtId="0" fontId="17" fillId="0" borderId="8" xfId="0" applyFont="1" applyBorder="1" applyAlignment="1">
      <alignment vertical="center"/>
    </xf>
    <xf numFmtId="0" fontId="19" fillId="0" borderId="0" xfId="0" applyFont="1" applyAlignment="1">
      <alignment/>
    </xf>
    <xf numFmtId="0" fontId="11" fillId="0" borderId="0" xfId="0" applyFont="1" applyBorder="1" applyAlignment="1">
      <alignment horizontal="left" vertical="center"/>
    </xf>
    <xf numFmtId="0" fontId="16" fillId="0" borderId="10" xfId="0" applyFont="1" applyFill="1" applyBorder="1" applyAlignment="1">
      <alignment horizontal="left" vertical="center"/>
    </xf>
    <xf numFmtId="183" fontId="16" fillId="0" borderId="11" xfId="0" applyNumberFormat="1" applyFont="1" applyFill="1" applyBorder="1" applyAlignment="1">
      <alignment horizontal="center" vertical="center"/>
    </xf>
    <xf numFmtId="183" fontId="16" fillId="0" borderId="12" xfId="0" applyNumberFormat="1" applyFont="1" applyFill="1" applyBorder="1" applyAlignment="1">
      <alignment horizontal="center" vertical="center"/>
    </xf>
    <xf numFmtId="181" fontId="16" fillId="0" borderId="10" xfId="0" applyNumberFormat="1" applyFont="1" applyFill="1" applyBorder="1" applyAlignment="1">
      <alignment horizontal="center" vertical="center"/>
    </xf>
    <xf numFmtId="181" fontId="16" fillId="0" borderId="11" xfId="0" applyNumberFormat="1" applyFont="1" applyFill="1" applyBorder="1" applyAlignment="1">
      <alignment horizontal="center" vertical="center"/>
    </xf>
    <xf numFmtId="181" fontId="16" fillId="0" borderId="13" xfId="0" applyNumberFormat="1" applyFont="1" applyFill="1" applyBorder="1" applyAlignment="1">
      <alignment horizontal="center" vertical="center"/>
    </xf>
    <xf numFmtId="0" fontId="14" fillId="0" borderId="14" xfId="0" applyFont="1" applyFill="1" applyBorder="1" applyAlignment="1">
      <alignment horizontal="left" vertical="center"/>
    </xf>
    <xf numFmtId="183" fontId="14" fillId="0" borderId="15" xfId="0" applyNumberFormat="1" applyFont="1" applyFill="1" applyBorder="1" applyAlignment="1">
      <alignment horizontal="center" vertical="center"/>
    </xf>
    <xf numFmtId="183" fontId="14" fillId="0" borderId="16" xfId="0" applyNumberFormat="1" applyFont="1" applyFill="1" applyBorder="1" applyAlignment="1">
      <alignment horizontal="center" vertical="center"/>
    </xf>
    <xf numFmtId="181" fontId="14" fillId="0" borderId="14" xfId="0" applyNumberFormat="1" applyFont="1" applyFill="1" applyBorder="1" applyAlignment="1">
      <alignment horizontal="center" vertical="center"/>
    </xf>
    <xf numFmtId="181" fontId="14" fillId="0" borderId="15" xfId="0" applyNumberFormat="1" applyFont="1" applyFill="1" applyBorder="1" applyAlignment="1">
      <alignment horizontal="center" vertical="center"/>
    </xf>
    <xf numFmtId="181" fontId="14" fillId="0" borderId="17" xfId="0" applyNumberFormat="1" applyFont="1" applyFill="1" applyBorder="1" applyAlignment="1">
      <alignment horizontal="center" vertical="center"/>
    </xf>
    <xf numFmtId="0" fontId="19" fillId="0" borderId="0" xfId="0" applyFont="1" applyAlignment="1">
      <alignment/>
    </xf>
    <xf numFmtId="0" fontId="14" fillId="0" borderId="14" xfId="0" applyFont="1" applyFill="1" applyBorder="1" applyAlignment="1">
      <alignment horizontal="left" vertical="center" indent="1"/>
    </xf>
    <xf numFmtId="0" fontId="8" fillId="0" borderId="14" xfId="0" applyFont="1" applyFill="1" applyBorder="1" applyAlignment="1">
      <alignment horizontal="left" vertical="center" indent="2"/>
    </xf>
    <xf numFmtId="183" fontId="8" fillId="0" borderId="15" xfId="0" applyNumberFormat="1" applyFont="1" applyFill="1" applyBorder="1" applyAlignment="1">
      <alignment horizontal="center" vertical="center"/>
    </xf>
    <xf numFmtId="183" fontId="8" fillId="0" borderId="16" xfId="0" applyNumberFormat="1" applyFont="1" applyFill="1" applyBorder="1" applyAlignment="1">
      <alignment horizontal="center" vertical="center"/>
    </xf>
    <xf numFmtId="0" fontId="8" fillId="0" borderId="14" xfId="0" applyFont="1" applyFill="1" applyBorder="1" applyAlignment="1">
      <alignment horizontal="left" vertical="center" indent="1"/>
    </xf>
    <xf numFmtId="0" fontId="8" fillId="0" borderId="14" xfId="0" applyFont="1" applyFill="1" applyBorder="1" applyAlignment="1">
      <alignment horizontal="left" vertical="center"/>
    </xf>
    <xf numFmtId="0" fontId="8" fillId="0" borderId="18" xfId="0" applyFont="1" applyFill="1" applyBorder="1" applyAlignment="1">
      <alignment horizontal="left" vertical="center"/>
    </xf>
    <xf numFmtId="183" fontId="8" fillId="0" borderId="19" xfId="0" applyNumberFormat="1" applyFont="1" applyFill="1" applyBorder="1" applyAlignment="1">
      <alignment horizontal="center" vertical="center"/>
    </xf>
    <xf numFmtId="183" fontId="8" fillId="0" borderId="20" xfId="0" applyNumberFormat="1" applyFont="1" applyFill="1" applyBorder="1" applyAlignment="1">
      <alignment horizontal="center" vertical="center"/>
    </xf>
    <xf numFmtId="181" fontId="14" fillId="0" borderId="18" xfId="0" applyNumberFormat="1" applyFont="1" applyFill="1" applyBorder="1" applyAlignment="1">
      <alignment horizontal="center" vertical="center"/>
    </xf>
    <xf numFmtId="181" fontId="14" fillId="0" borderId="19" xfId="0" applyNumberFormat="1" applyFont="1" applyFill="1" applyBorder="1" applyAlignment="1">
      <alignment horizontal="center" vertical="center"/>
    </xf>
    <xf numFmtId="181" fontId="14" fillId="0" borderId="21" xfId="0" applyNumberFormat="1" applyFont="1" applyFill="1" applyBorder="1" applyAlignment="1">
      <alignment horizontal="center" vertical="center"/>
    </xf>
    <xf numFmtId="0" fontId="19" fillId="0" borderId="0" xfId="0" applyFont="1" applyAlignment="1">
      <alignment vertical="center"/>
    </xf>
    <xf numFmtId="183" fontId="19" fillId="0" borderId="0" xfId="0" applyNumberFormat="1" applyFont="1" applyAlignment="1">
      <alignment vertical="center"/>
    </xf>
    <xf numFmtId="185" fontId="19" fillId="0" borderId="0" xfId="0" applyNumberFormat="1" applyFont="1" applyAlignment="1">
      <alignment vertical="center"/>
    </xf>
    <xf numFmtId="183" fontId="10" fillId="0" borderId="11" xfId="0" applyNumberFormat="1" applyFont="1" applyFill="1" applyBorder="1" applyAlignment="1">
      <alignment horizontal="center" vertical="center"/>
    </xf>
    <xf numFmtId="183" fontId="10" fillId="0" borderId="12" xfId="0" applyNumberFormat="1" applyFont="1" applyFill="1" applyBorder="1" applyAlignment="1">
      <alignment horizontal="center" vertical="center"/>
    </xf>
    <xf numFmtId="181" fontId="10" fillId="0" borderId="10" xfId="0" applyNumberFormat="1" applyFont="1" applyFill="1" applyBorder="1" applyAlignment="1">
      <alignment horizontal="center" vertical="center"/>
    </xf>
    <xf numFmtId="181" fontId="10" fillId="0" borderId="11" xfId="0" applyNumberFormat="1" applyFont="1" applyFill="1" applyBorder="1" applyAlignment="1">
      <alignment horizontal="center" vertical="center"/>
    </xf>
    <xf numFmtId="181" fontId="10" fillId="0" borderId="13" xfId="0" applyNumberFormat="1" applyFont="1" applyFill="1" applyBorder="1" applyAlignment="1">
      <alignment horizontal="center" vertical="center"/>
    </xf>
    <xf numFmtId="181" fontId="8" fillId="0" borderId="14" xfId="0" applyNumberFormat="1" applyFont="1" applyFill="1" applyBorder="1" applyAlignment="1">
      <alignment horizontal="center" vertical="center"/>
    </xf>
    <xf numFmtId="181" fontId="8" fillId="0" borderId="15" xfId="0" applyNumberFormat="1" applyFont="1" applyFill="1" applyBorder="1" applyAlignment="1">
      <alignment horizontal="center" vertical="center"/>
    </xf>
    <xf numFmtId="181" fontId="8" fillId="0" borderId="17" xfId="0" applyNumberFormat="1" applyFont="1" applyFill="1" applyBorder="1" applyAlignment="1">
      <alignment horizontal="center" vertical="center"/>
    </xf>
    <xf numFmtId="181" fontId="8" fillId="0" borderId="18" xfId="0" applyNumberFormat="1" applyFont="1" applyFill="1" applyBorder="1" applyAlignment="1">
      <alignment horizontal="center" vertical="center"/>
    </xf>
    <xf numFmtId="181" fontId="8" fillId="0" borderId="19" xfId="0" applyNumberFormat="1" applyFont="1" applyFill="1" applyBorder="1" applyAlignment="1">
      <alignment horizontal="center" vertical="center"/>
    </xf>
    <xf numFmtId="181" fontId="8" fillId="0" borderId="21" xfId="0" applyNumberFormat="1" applyFont="1" applyFill="1" applyBorder="1" applyAlignment="1">
      <alignment horizontal="center" vertical="center"/>
    </xf>
    <xf numFmtId="9" fontId="19" fillId="0" borderId="0" xfId="22" applyFont="1" applyAlignment="1">
      <alignment vertical="center"/>
    </xf>
    <xf numFmtId="0" fontId="17" fillId="0" borderId="0" xfId="0" applyFont="1" applyAlignment="1">
      <alignment vertical="center"/>
    </xf>
    <xf numFmtId="0" fontId="20" fillId="0" borderId="0" xfId="0" applyFont="1" applyAlignment="1">
      <alignment vertical="center"/>
    </xf>
    <xf numFmtId="182" fontId="21" fillId="0" borderId="0" xfId="0" applyNumberFormat="1" applyFont="1" applyFill="1" applyBorder="1" applyAlignment="1">
      <alignment horizontal="left" vertical="center"/>
    </xf>
    <xf numFmtId="0" fontId="22" fillId="0" borderId="0" xfId="0" applyFont="1" applyAlignment="1">
      <alignment vertical="center"/>
    </xf>
    <xf numFmtId="182" fontId="17" fillId="0" borderId="0" xfId="0" applyNumberFormat="1" applyFont="1" applyFill="1" applyBorder="1" applyAlignment="1">
      <alignment horizontal="left" vertical="center"/>
    </xf>
    <xf numFmtId="0" fontId="21" fillId="0" borderId="0" xfId="0" applyFont="1" applyAlignment="1">
      <alignment vertical="center"/>
    </xf>
    <xf numFmtId="0" fontId="21" fillId="0" borderId="0" xfId="0" applyFont="1" applyAlignment="1">
      <alignment/>
    </xf>
    <xf numFmtId="0" fontId="17" fillId="0" borderId="0" xfId="0" applyFont="1" applyAlignment="1">
      <alignment/>
    </xf>
    <xf numFmtId="0" fontId="21" fillId="0" borderId="0" xfId="0" applyFont="1" applyAlignment="1">
      <alignment vertical="center"/>
    </xf>
    <xf numFmtId="0" fontId="8" fillId="0" borderId="0" xfId="0" applyFont="1" applyAlignment="1">
      <alignment/>
    </xf>
    <xf numFmtId="0" fontId="27" fillId="0" borderId="22" xfId="0" applyFont="1" applyBorder="1" applyAlignment="1">
      <alignment horizontal="left" vertical="center"/>
    </xf>
    <xf numFmtId="183" fontId="8" fillId="0" borderId="23" xfId="0" applyNumberFormat="1" applyFont="1" applyBorder="1" applyAlignment="1">
      <alignment horizontal="center" vertical="center"/>
    </xf>
    <xf numFmtId="181" fontId="8" fillId="0" borderId="23" xfId="22" applyNumberFormat="1" applyFont="1" applyBorder="1" applyAlignment="1">
      <alignment horizontal="center" vertical="center"/>
    </xf>
    <xf numFmtId="181" fontId="8" fillId="0" borderId="24" xfId="22" applyNumberFormat="1" applyFont="1" applyBorder="1" applyAlignment="1">
      <alignment horizontal="center" vertical="center"/>
    </xf>
    <xf numFmtId="0" fontId="27" fillId="0" borderId="25" xfId="0" applyFont="1" applyBorder="1" applyAlignment="1">
      <alignment horizontal="left" vertical="center"/>
    </xf>
    <xf numFmtId="183" fontId="8" fillId="0" borderId="26" xfId="0" applyNumberFormat="1" applyFont="1" applyBorder="1" applyAlignment="1">
      <alignment horizontal="center" vertical="center"/>
    </xf>
    <xf numFmtId="181" fontId="8" fillId="0" borderId="26" xfId="22" applyNumberFormat="1" applyFont="1" applyBorder="1" applyAlignment="1">
      <alignment horizontal="center" vertical="center"/>
    </xf>
    <xf numFmtId="181" fontId="8" fillId="0" borderId="27" xfId="22" applyNumberFormat="1" applyFont="1" applyBorder="1" applyAlignment="1">
      <alignment horizontal="center" vertical="center"/>
    </xf>
    <xf numFmtId="0" fontId="27" fillId="0" borderId="28" xfId="0" applyFont="1" applyBorder="1" applyAlignment="1">
      <alignment horizontal="left" vertical="center"/>
    </xf>
    <xf numFmtId="183" fontId="8" fillId="0" borderId="29" xfId="0" applyNumberFormat="1" applyFont="1" applyBorder="1" applyAlignment="1">
      <alignment horizontal="center" vertical="center"/>
    </xf>
    <xf numFmtId="183" fontId="8" fillId="0" borderId="30" xfId="0" applyNumberFormat="1" applyFont="1" applyBorder="1" applyAlignment="1">
      <alignment horizontal="center" vertical="center"/>
    </xf>
    <xf numFmtId="181" fontId="8" fillId="0" borderId="30" xfId="22" applyNumberFormat="1" applyFont="1" applyBorder="1" applyAlignment="1">
      <alignment horizontal="center" vertical="center"/>
    </xf>
    <xf numFmtId="181" fontId="8" fillId="0" borderId="31" xfId="22" applyNumberFormat="1" applyFont="1" applyBorder="1" applyAlignment="1">
      <alignment horizontal="center" vertical="center"/>
    </xf>
    <xf numFmtId="0" fontId="26" fillId="2" borderId="32" xfId="0" applyFont="1" applyFill="1" applyBorder="1" applyAlignment="1">
      <alignment horizontal="center" vertical="center"/>
    </xf>
    <xf numFmtId="0" fontId="27" fillId="0" borderId="33" xfId="0" applyFont="1" applyBorder="1" applyAlignment="1">
      <alignment horizontal="left" vertical="center"/>
    </xf>
    <xf numFmtId="183" fontId="8" fillId="0" borderId="34" xfId="0" applyNumberFormat="1" applyFont="1" applyBorder="1" applyAlignment="1">
      <alignment horizontal="center" vertical="center"/>
    </xf>
    <xf numFmtId="183" fontId="8" fillId="0" borderId="35" xfId="0" applyNumberFormat="1" applyFont="1" applyBorder="1" applyAlignment="1">
      <alignment horizontal="center" vertical="center"/>
    </xf>
    <xf numFmtId="181" fontId="8" fillId="0" borderId="35" xfId="22" applyNumberFormat="1" applyFont="1" applyBorder="1" applyAlignment="1">
      <alignment horizontal="center" vertical="center"/>
    </xf>
    <xf numFmtId="181" fontId="8" fillId="0" borderId="36" xfId="22" applyNumberFormat="1" applyFont="1" applyBorder="1" applyAlignment="1">
      <alignment horizontal="center" vertical="center"/>
    </xf>
    <xf numFmtId="0" fontId="28" fillId="0" borderId="0" xfId="0" applyFont="1" applyAlignment="1">
      <alignment/>
    </xf>
    <xf numFmtId="190" fontId="19" fillId="0" borderId="0" xfId="0" applyNumberFormat="1" applyFont="1" applyBorder="1" applyAlignment="1">
      <alignment horizontal="center" vertical="center"/>
    </xf>
    <xf numFmtId="0" fontId="29" fillId="2" borderId="37" xfId="0" applyFont="1" applyFill="1" applyBorder="1" applyAlignment="1">
      <alignment horizontal="center" vertical="center"/>
    </xf>
    <xf numFmtId="0" fontId="29" fillId="2" borderId="38" xfId="0" applyFont="1" applyFill="1" applyBorder="1" applyAlignment="1">
      <alignment horizontal="center" vertical="center"/>
    </xf>
    <xf numFmtId="0" fontId="29" fillId="2" borderId="20" xfId="0" applyFont="1" applyFill="1" applyBorder="1" applyAlignment="1">
      <alignment horizontal="center" vertical="center"/>
    </xf>
    <xf numFmtId="16" fontId="29" fillId="2" borderId="18" xfId="0" applyNumberFormat="1" applyFont="1" applyFill="1" applyBorder="1" applyAlignment="1" quotePrefix="1">
      <alignment horizontal="center" vertical="center"/>
    </xf>
    <xf numFmtId="0" fontId="29" fillId="2" borderId="19" xfId="0" applyFont="1" applyFill="1" applyBorder="1" applyAlignment="1">
      <alignment horizontal="center" vertical="center"/>
    </xf>
    <xf numFmtId="0" fontId="29" fillId="2" borderId="21" xfId="0" applyFont="1" applyFill="1" applyBorder="1" applyAlignment="1">
      <alignment horizontal="center" vertical="center"/>
    </xf>
    <xf numFmtId="0" fontId="30" fillId="0" borderId="0" xfId="0" applyFont="1" applyBorder="1" applyAlignment="1">
      <alignment vertical="center"/>
    </xf>
    <xf numFmtId="0" fontId="29" fillId="3" borderId="39"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0" xfId="0" applyNumberFormat="1" applyFont="1" applyFill="1" applyBorder="1" applyAlignment="1" quotePrefix="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9" xfId="0" applyFont="1" applyFill="1" applyBorder="1" applyAlignment="1">
      <alignment horizontal="left" vertical="center"/>
    </xf>
    <xf numFmtId="183" fontId="7" fillId="4" borderId="43" xfId="0" applyNumberFormat="1" applyFont="1" applyFill="1" applyBorder="1" applyAlignment="1">
      <alignment horizontal="center" vertical="center"/>
    </xf>
    <xf numFmtId="183" fontId="7" fillId="4" borderId="42" xfId="0" applyNumberFormat="1" applyFont="1" applyFill="1" applyBorder="1" applyAlignment="1">
      <alignment horizontal="center" vertical="center"/>
    </xf>
    <xf numFmtId="181" fontId="7" fillId="4" borderId="39" xfId="22" applyNumberFormat="1" applyFont="1" applyFill="1" applyBorder="1" applyAlignment="1">
      <alignment horizontal="center" vertical="center"/>
    </xf>
    <xf numFmtId="181" fontId="7" fillId="4" borderId="43" xfId="22" applyNumberFormat="1" applyFont="1" applyFill="1" applyBorder="1" applyAlignment="1">
      <alignment horizontal="center" vertical="center"/>
    </xf>
    <xf numFmtId="181" fontId="7" fillId="4" borderId="44" xfId="22" applyNumberFormat="1" applyFont="1" applyFill="1" applyBorder="1" applyAlignment="1">
      <alignment horizontal="center" vertical="center"/>
    </xf>
    <xf numFmtId="0" fontId="7" fillId="4" borderId="4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2" xfId="0" applyFont="1" applyFill="1" applyBorder="1" applyAlignment="1">
      <alignment horizontal="left" vertical="center"/>
    </xf>
    <xf numFmtId="183" fontId="7" fillId="4" borderId="5" xfId="0" applyNumberFormat="1" applyFont="1" applyFill="1" applyBorder="1" applyAlignment="1">
      <alignment horizontal="center" vertical="center"/>
    </xf>
    <xf numFmtId="183" fontId="7" fillId="4" borderId="7" xfId="0" applyNumberFormat="1" applyFont="1" applyFill="1" applyBorder="1" applyAlignment="1">
      <alignment horizontal="center" vertical="center"/>
    </xf>
    <xf numFmtId="181" fontId="31" fillId="4" borderId="2" xfId="0" applyNumberFormat="1" applyFont="1" applyFill="1" applyBorder="1" applyAlignment="1">
      <alignment horizontal="center" vertical="center"/>
    </xf>
    <xf numFmtId="181" fontId="31" fillId="4" borderId="5" xfId="0" applyNumberFormat="1" applyFont="1" applyFill="1" applyBorder="1" applyAlignment="1">
      <alignment horizontal="center" vertical="center"/>
    </xf>
    <xf numFmtId="181" fontId="31" fillId="4" borderId="1" xfId="0" applyNumberFormat="1" applyFont="1" applyFill="1" applyBorder="1" applyAlignment="1">
      <alignment horizontal="center" vertical="center"/>
    </xf>
    <xf numFmtId="0" fontId="31" fillId="4" borderId="40" xfId="0" applyFont="1" applyFill="1" applyBorder="1" applyAlignment="1">
      <alignment horizontal="left" vertical="center"/>
    </xf>
    <xf numFmtId="183" fontId="7" fillId="4" borderId="46" xfId="0" applyNumberFormat="1" applyFont="1" applyFill="1" applyBorder="1" applyAlignment="1">
      <alignment horizontal="center" vertical="center"/>
    </xf>
    <xf numFmtId="183" fontId="7" fillId="4" borderId="47" xfId="0" applyNumberFormat="1" applyFont="1" applyFill="1" applyBorder="1" applyAlignment="1">
      <alignment horizontal="center" vertical="center"/>
    </xf>
    <xf numFmtId="181" fontId="31" fillId="4" borderId="40" xfId="0" applyNumberFormat="1" applyFont="1" applyFill="1" applyBorder="1" applyAlignment="1">
      <alignment horizontal="center" vertical="center"/>
    </xf>
    <xf numFmtId="181" fontId="31" fillId="4" borderId="46" xfId="0" applyNumberFormat="1" applyFont="1" applyFill="1" applyBorder="1" applyAlignment="1">
      <alignment horizontal="center" vertical="center"/>
    </xf>
    <xf numFmtId="181" fontId="31" fillId="4" borderId="48" xfId="0" applyNumberFormat="1" applyFont="1" applyFill="1" applyBorder="1" applyAlignment="1">
      <alignment horizontal="center" vertical="center"/>
    </xf>
    <xf numFmtId="0" fontId="32"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5" fillId="0" borderId="0" xfId="0" applyFont="1" applyAlignment="1">
      <alignment vertical="center"/>
    </xf>
    <xf numFmtId="0" fontId="35" fillId="0" borderId="0" xfId="0" applyFont="1" applyFill="1" applyBorder="1" applyAlignment="1">
      <alignment vertical="center"/>
    </xf>
    <xf numFmtId="2" fontId="35" fillId="0" borderId="0" xfId="0" applyNumberFormat="1" applyFont="1" applyAlignment="1">
      <alignment vertical="center"/>
    </xf>
    <xf numFmtId="10" fontId="35" fillId="0" borderId="0" xfId="22" applyNumberFormat="1" applyFont="1" applyFill="1" applyBorder="1" applyAlignment="1">
      <alignment vertical="center"/>
    </xf>
    <xf numFmtId="183" fontId="34" fillId="4" borderId="43" xfId="0" applyNumberFormat="1" applyFont="1" applyFill="1" applyBorder="1" applyAlignment="1">
      <alignment horizontal="center" vertical="center"/>
    </xf>
    <xf numFmtId="183" fontId="34" fillId="4" borderId="42" xfId="0" applyNumberFormat="1" applyFont="1" applyFill="1" applyBorder="1" applyAlignment="1">
      <alignment horizontal="center" vertical="center"/>
    </xf>
    <xf numFmtId="181" fontId="34" fillId="4" borderId="39" xfId="22" applyNumberFormat="1" applyFont="1" applyFill="1" applyBorder="1" applyAlignment="1">
      <alignment horizontal="center" vertical="center"/>
    </xf>
    <xf numFmtId="181" fontId="34" fillId="4" borderId="43" xfId="22" applyNumberFormat="1" applyFont="1" applyFill="1" applyBorder="1" applyAlignment="1">
      <alignment horizontal="center" vertical="center"/>
    </xf>
    <xf numFmtId="181" fontId="34" fillId="4" borderId="44" xfId="22" applyNumberFormat="1" applyFont="1" applyFill="1" applyBorder="1" applyAlignment="1">
      <alignment horizontal="center" vertical="center"/>
    </xf>
    <xf numFmtId="0" fontId="36" fillId="0" borderId="0" xfId="0" applyFont="1" applyBorder="1" applyAlignment="1">
      <alignment vertical="center"/>
    </xf>
    <xf numFmtId="0" fontId="37" fillId="0" borderId="0" xfId="0" applyFont="1" applyBorder="1" applyAlignment="1">
      <alignment vertical="center"/>
    </xf>
    <xf numFmtId="183" fontId="35" fillId="0" borderId="6" xfId="0" applyNumberFormat="1" applyFont="1" applyBorder="1" applyAlignment="1">
      <alignment horizontal="center" vertical="center"/>
    </xf>
    <xf numFmtId="183" fontId="35" fillId="0" borderId="0" xfId="22" applyNumberFormat="1" applyFont="1" applyBorder="1" applyAlignment="1">
      <alignment horizontal="center" vertical="center"/>
    </xf>
    <xf numFmtId="181" fontId="35" fillId="0" borderId="2" xfId="22" applyNumberFormat="1" applyFont="1" applyFill="1" applyBorder="1" applyAlignment="1">
      <alignment horizontal="center" vertical="center"/>
    </xf>
    <xf numFmtId="181" fontId="35" fillId="0" borderId="5" xfId="22" applyNumberFormat="1" applyFont="1" applyFill="1" applyBorder="1" applyAlignment="1">
      <alignment horizontal="center" vertical="center"/>
    </xf>
    <xf numFmtId="181" fontId="35" fillId="0" borderId="1" xfId="22" applyNumberFormat="1" applyFont="1" applyFill="1" applyBorder="1" applyAlignment="1">
      <alignment horizontal="center" vertical="center"/>
    </xf>
    <xf numFmtId="0" fontId="38" fillId="0" borderId="0" xfId="0" applyFont="1" applyBorder="1" applyAlignment="1">
      <alignment vertical="center"/>
    </xf>
    <xf numFmtId="183" fontId="35" fillId="0" borderId="5" xfId="0" applyNumberFormat="1" applyFont="1" applyBorder="1" applyAlignment="1">
      <alignment horizontal="center" vertical="center"/>
    </xf>
    <xf numFmtId="183" fontId="35" fillId="0" borderId="7" xfId="22" applyNumberFormat="1" applyFont="1" applyBorder="1" applyAlignment="1">
      <alignment horizontal="center" vertical="center"/>
    </xf>
    <xf numFmtId="181" fontId="39" fillId="0" borderId="2" xfId="0" applyNumberFormat="1" applyFont="1" applyFill="1" applyBorder="1" applyAlignment="1">
      <alignment horizontal="center" vertical="center"/>
    </xf>
    <xf numFmtId="181" fontId="39" fillId="0" borderId="5" xfId="0" applyNumberFormat="1" applyFont="1" applyFill="1" applyBorder="1" applyAlignment="1">
      <alignment horizontal="center" vertical="center"/>
    </xf>
    <xf numFmtId="181" fontId="39" fillId="0" borderId="1" xfId="0" applyNumberFormat="1"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quotePrefix="1">
      <alignment vertical="center"/>
    </xf>
    <xf numFmtId="0" fontId="40" fillId="0" borderId="0" xfId="0" applyFont="1" applyFill="1" applyBorder="1" applyAlignment="1">
      <alignment horizontal="left" vertical="center"/>
    </xf>
    <xf numFmtId="182" fontId="40" fillId="0" borderId="0" xfId="0" applyNumberFormat="1" applyFont="1" applyFill="1" applyBorder="1" applyAlignment="1" quotePrefix="1">
      <alignment horizontal="left" vertical="center"/>
    </xf>
    <xf numFmtId="182" fontId="40" fillId="0" borderId="0" xfId="0" applyNumberFormat="1" applyFont="1" applyFill="1" applyBorder="1" applyAlignment="1">
      <alignment horizontal="left" vertical="center"/>
    </xf>
    <xf numFmtId="183" fontId="34" fillId="4" borderId="5" xfId="0" applyNumberFormat="1" applyFont="1" applyFill="1" applyBorder="1" applyAlignment="1">
      <alignment horizontal="center" vertical="center"/>
    </xf>
    <xf numFmtId="183" fontId="34" fillId="4" borderId="7" xfId="0" applyNumberFormat="1" applyFont="1" applyFill="1" applyBorder="1" applyAlignment="1">
      <alignment horizontal="center" vertical="center"/>
    </xf>
    <xf numFmtId="181" fontId="41" fillId="4" borderId="2" xfId="0" applyNumberFormat="1" applyFont="1" applyFill="1" applyBorder="1" applyAlignment="1">
      <alignment horizontal="center" vertical="center"/>
    </xf>
    <xf numFmtId="181" fontId="41" fillId="4" borderId="5" xfId="0" applyNumberFormat="1" applyFont="1" applyFill="1" applyBorder="1" applyAlignment="1">
      <alignment horizontal="center" vertical="center"/>
    </xf>
    <xf numFmtId="181" fontId="41" fillId="4" borderId="1" xfId="0" applyNumberFormat="1" applyFont="1" applyFill="1" applyBorder="1" applyAlignment="1">
      <alignment horizontal="center" vertical="center"/>
    </xf>
    <xf numFmtId="182" fontId="40" fillId="0" borderId="0" xfId="0" applyNumberFormat="1" applyFont="1" applyFill="1" applyBorder="1" applyAlignment="1" quotePrefix="1">
      <alignment vertical="center"/>
    </xf>
    <xf numFmtId="183" fontId="35" fillId="0" borderId="8" xfId="0" applyNumberFormat="1" applyFont="1" applyBorder="1" applyAlignment="1">
      <alignment horizontal="center" vertical="center"/>
    </xf>
    <xf numFmtId="183" fontId="35" fillId="0" borderId="9" xfId="22" applyNumberFormat="1" applyFont="1" applyBorder="1" applyAlignment="1">
      <alignment horizontal="center" vertical="center"/>
    </xf>
    <xf numFmtId="181" fontId="39" fillId="0" borderId="4" xfId="0" applyNumberFormat="1" applyFont="1" applyFill="1" applyBorder="1" applyAlignment="1">
      <alignment horizontal="center" vertical="center"/>
    </xf>
    <xf numFmtId="181" fontId="39" fillId="0" borderId="8" xfId="0" applyNumberFormat="1" applyFont="1" applyFill="1" applyBorder="1" applyAlignment="1">
      <alignment horizontal="center" vertical="center"/>
    </xf>
    <xf numFmtId="181" fontId="39" fillId="0" borderId="3" xfId="0" applyNumberFormat="1" applyFont="1" applyFill="1" applyBorder="1" applyAlignment="1">
      <alignment horizontal="center" vertical="center"/>
    </xf>
    <xf numFmtId="0" fontId="16" fillId="4" borderId="40" xfId="0" applyFont="1" applyFill="1" applyBorder="1" applyAlignment="1">
      <alignment horizontal="left" vertical="center"/>
    </xf>
    <xf numFmtId="183" fontId="34" fillId="4" borderId="46" xfId="0" applyNumberFormat="1" applyFont="1" applyFill="1" applyBorder="1" applyAlignment="1">
      <alignment horizontal="center" vertical="center"/>
    </xf>
    <xf numFmtId="183" fontId="34" fillId="4" borderId="47" xfId="0" applyNumberFormat="1" applyFont="1" applyFill="1" applyBorder="1" applyAlignment="1">
      <alignment horizontal="center" vertical="center"/>
    </xf>
    <xf numFmtId="181" fontId="41" fillId="4" borderId="40" xfId="0" applyNumberFormat="1" applyFont="1" applyFill="1" applyBorder="1" applyAlignment="1">
      <alignment horizontal="center" vertical="center"/>
    </xf>
    <xf numFmtId="181" fontId="41" fillId="4" borderId="46" xfId="0" applyNumberFormat="1" applyFont="1" applyFill="1" applyBorder="1" applyAlignment="1">
      <alignment horizontal="center" vertical="center"/>
    </xf>
    <xf numFmtId="181" fontId="41" fillId="4" borderId="48" xfId="0" applyNumberFormat="1" applyFont="1" applyFill="1" applyBorder="1" applyAlignment="1">
      <alignment horizontal="center" vertical="center"/>
    </xf>
    <xf numFmtId="4" fontId="35" fillId="0" borderId="0" xfId="0" applyNumberFormat="1" applyFont="1" applyFill="1" applyBorder="1" applyAlignment="1">
      <alignment vertical="center"/>
    </xf>
    <xf numFmtId="0" fontId="42" fillId="0" borderId="0" xfId="0" applyFont="1" applyBorder="1" applyAlignment="1">
      <alignment vertical="center"/>
    </xf>
    <xf numFmtId="183" fontId="42" fillId="0" borderId="0" xfId="0" applyNumberFormat="1" applyFont="1" applyBorder="1" applyAlignment="1">
      <alignment vertical="center"/>
    </xf>
    <xf numFmtId="183" fontId="35" fillId="0" borderId="0" xfId="0" applyNumberFormat="1" applyFont="1" applyBorder="1" applyAlignment="1">
      <alignment vertical="center"/>
    </xf>
    <xf numFmtId="0" fontId="42" fillId="0" borderId="0" xfId="0" applyNumberFormat="1" applyFont="1" applyBorder="1" applyAlignment="1">
      <alignment vertical="center"/>
    </xf>
    <xf numFmtId="0" fontId="27" fillId="2" borderId="49" xfId="0" applyFont="1" applyFill="1" applyBorder="1" applyAlignment="1">
      <alignment horizontal="center" vertical="center"/>
    </xf>
    <xf numFmtId="0" fontId="27" fillId="2" borderId="50" xfId="0" applyFont="1" applyFill="1" applyBorder="1" applyAlignment="1">
      <alignment horizontal="center" vertical="center"/>
    </xf>
    <xf numFmtId="0" fontId="27" fillId="2" borderId="50" xfId="0" applyFont="1" applyFill="1" applyBorder="1" applyAlignment="1">
      <alignment horizontal="center" vertical="center" wrapText="1"/>
    </xf>
    <xf numFmtId="0" fontId="27" fillId="2" borderId="51" xfId="0" applyFont="1" applyFill="1" applyBorder="1" applyAlignment="1">
      <alignment horizontal="center" vertical="center" wrapText="1"/>
    </xf>
    <xf numFmtId="0" fontId="43" fillId="0" borderId="0" xfId="0" applyFont="1" applyAlignment="1">
      <alignment/>
    </xf>
    <xf numFmtId="0" fontId="8" fillId="0" borderId="0" xfId="0" applyFont="1" applyAlignment="1">
      <alignment/>
    </xf>
    <xf numFmtId="0" fontId="8" fillId="2" borderId="43" xfId="0" applyFont="1" applyFill="1" applyBorder="1" applyAlignment="1">
      <alignment horizontal="left" vertical="center" wrapText="1"/>
    </xf>
    <xf numFmtId="0" fontId="8" fillId="2" borderId="52" xfId="0" applyFont="1" applyFill="1" applyBorder="1" applyAlignment="1">
      <alignment horizontal="left" vertical="center"/>
    </xf>
    <xf numFmtId="0" fontId="8" fillId="2" borderId="44" xfId="0" applyFont="1" applyFill="1" applyBorder="1" applyAlignment="1">
      <alignment horizontal="center" vertical="center"/>
    </xf>
    <xf numFmtId="0" fontId="8" fillId="0" borderId="5" xfId="0" applyFont="1" applyBorder="1" applyAlignment="1">
      <alignment horizontal="left" vertical="center" indent="1"/>
    </xf>
    <xf numFmtId="0" fontId="8" fillId="0" borderId="53" xfId="0" applyFont="1" applyBorder="1" applyAlignment="1">
      <alignment horizontal="left" vertical="center"/>
    </xf>
    <xf numFmtId="183" fontId="8" fillId="0" borderId="1" xfId="0" applyNumberFormat="1" applyFont="1" applyBorder="1" applyAlignment="1">
      <alignment horizontal="center" vertical="center"/>
    </xf>
    <xf numFmtId="0" fontId="8" fillId="0" borderId="8" xfId="0" applyFont="1" applyBorder="1" applyAlignment="1">
      <alignment horizontal="left" vertical="center" indent="1"/>
    </xf>
    <xf numFmtId="0" fontId="8" fillId="0" borderId="54" xfId="0" applyFont="1" applyBorder="1" applyAlignment="1">
      <alignment horizontal="left" vertical="center"/>
    </xf>
    <xf numFmtId="183" fontId="8" fillId="0" borderId="3" xfId="0" applyNumberFormat="1" applyFont="1" applyBorder="1" applyAlignment="1">
      <alignment horizontal="center" vertical="center"/>
    </xf>
    <xf numFmtId="0" fontId="17" fillId="0" borderId="0" xfId="0" applyFont="1" applyAlignment="1">
      <alignment/>
    </xf>
    <xf numFmtId="0" fontId="45" fillId="0" borderId="0" xfId="0" applyFont="1" applyAlignment="1">
      <alignment/>
    </xf>
    <xf numFmtId="0" fontId="44" fillId="0" borderId="0" xfId="0" applyFont="1" applyFill="1" applyAlignment="1">
      <alignment vertical="center"/>
    </xf>
    <xf numFmtId="49" fontId="8" fillId="2" borderId="55" xfId="0" applyNumberFormat="1" applyFont="1" applyFill="1" applyBorder="1" applyAlignment="1">
      <alignment horizontal="center" vertical="center"/>
    </xf>
    <xf numFmtId="0" fontId="8" fillId="2" borderId="55" xfId="0" applyFont="1" applyFill="1" applyBorder="1" applyAlignment="1">
      <alignment horizontal="left" vertical="center"/>
    </xf>
    <xf numFmtId="3" fontId="8" fillId="2" borderId="55" xfId="0" applyNumberFormat="1" applyFont="1" applyFill="1" applyBorder="1" applyAlignment="1">
      <alignment horizontal="center" vertical="center"/>
    </xf>
    <xf numFmtId="3" fontId="8" fillId="2" borderId="56" xfId="0" applyNumberFormat="1" applyFont="1" applyFill="1" applyBorder="1" applyAlignment="1">
      <alignment horizontal="center" vertical="center"/>
    </xf>
    <xf numFmtId="0" fontId="8" fillId="0" borderId="57" xfId="0" applyFont="1" applyFill="1" applyBorder="1" applyAlignment="1">
      <alignment horizontal="left" vertical="center" indent="1"/>
    </xf>
    <xf numFmtId="49" fontId="8" fillId="0" borderId="58" xfId="0" applyNumberFormat="1" applyFont="1" applyFill="1" applyBorder="1" applyAlignment="1">
      <alignment horizontal="center" vertical="center"/>
    </xf>
    <xf numFmtId="0" fontId="8" fillId="0" borderId="58" xfId="0" applyFont="1" applyFill="1" applyBorder="1" applyAlignment="1">
      <alignment horizontal="left" vertical="center" wrapText="1"/>
    </xf>
    <xf numFmtId="183" fontId="8" fillId="0" borderId="58" xfId="0" applyNumberFormat="1" applyFont="1" applyFill="1" applyBorder="1" applyAlignment="1">
      <alignment horizontal="center" vertical="center"/>
    </xf>
    <xf numFmtId="183" fontId="8" fillId="0" borderId="59" xfId="0" applyNumberFormat="1" applyFont="1" applyFill="1" applyBorder="1" applyAlignment="1">
      <alignment horizontal="center" vertical="center"/>
    </xf>
    <xf numFmtId="0" fontId="8" fillId="0" borderId="0" xfId="0" applyFont="1" applyFill="1" applyAlignment="1">
      <alignment/>
    </xf>
    <xf numFmtId="0" fontId="8" fillId="0" borderId="5" xfId="0" applyFont="1" applyFill="1" applyBorder="1" applyAlignment="1">
      <alignment horizontal="left" vertical="center" indent="1"/>
    </xf>
    <xf numFmtId="49" fontId="8" fillId="0" borderId="53" xfId="0" applyNumberFormat="1" applyFont="1" applyFill="1" applyBorder="1" applyAlignment="1">
      <alignment horizontal="center" vertical="center"/>
    </xf>
    <xf numFmtId="0" fontId="8" fillId="0" borderId="53" xfId="0" applyFont="1" applyFill="1" applyBorder="1" applyAlignment="1">
      <alignment horizontal="left" vertical="center"/>
    </xf>
    <xf numFmtId="183" fontId="8" fillId="0" borderId="53" xfId="0" applyNumberFormat="1" applyFont="1" applyFill="1" applyBorder="1" applyAlignment="1">
      <alignment horizontal="center" vertical="center"/>
    </xf>
    <xf numFmtId="183" fontId="8" fillId="0" borderId="1" xfId="0" applyNumberFormat="1" applyFont="1" applyFill="1" applyBorder="1" applyAlignment="1">
      <alignment horizontal="center" vertical="center"/>
    </xf>
    <xf numFmtId="0" fontId="8" fillId="0" borderId="53" xfId="0" applyFont="1" applyFill="1" applyBorder="1" applyAlignment="1">
      <alignment horizontal="left" vertical="center" wrapText="1"/>
    </xf>
    <xf numFmtId="0" fontId="8" fillId="0" borderId="53" xfId="0" applyFont="1" applyFill="1" applyBorder="1" applyAlignment="1" quotePrefix="1">
      <alignment horizontal="left" vertical="center"/>
    </xf>
    <xf numFmtId="0" fontId="8" fillId="0" borderId="53" xfId="0" applyFont="1" applyFill="1" applyBorder="1" applyAlignment="1" quotePrefix="1">
      <alignment horizontal="left" vertical="center" wrapText="1"/>
    </xf>
    <xf numFmtId="0" fontId="8" fillId="0" borderId="8" xfId="0" applyFont="1" applyFill="1" applyBorder="1" applyAlignment="1">
      <alignment horizontal="left" vertical="center" indent="1"/>
    </xf>
    <xf numFmtId="49" fontId="8" fillId="0" borderId="54" xfId="0" applyNumberFormat="1" applyFont="1" applyFill="1" applyBorder="1" applyAlignment="1">
      <alignment horizontal="center" vertical="center"/>
    </xf>
    <xf numFmtId="0" fontId="8" fillId="0" borderId="54" xfId="0" applyFont="1" applyFill="1" applyBorder="1" applyAlignment="1">
      <alignment horizontal="left" vertical="center" wrapText="1"/>
    </xf>
    <xf numFmtId="183" fontId="8" fillId="0" borderId="54" xfId="0" applyNumberFormat="1" applyFont="1" applyFill="1" applyBorder="1" applyAlignment="1">
      <alignment horizontal="center" vertical="center"/>
    </xf>
    <xf numFmtId="183" fontId="8" fillId="0" borderId="3" xfId="0" applyNumberFormat="1" applyFont="1" applyFill="1" applyBorder="1" applyAlignment="1">
      <alignment horizontal="center" vertical="center"/>
    </xf>
    <xf numFmtId="0" fontId="17" fillId="0" borderId="0" xfId="0" applyFont="1" applyFill="1" applyAlignment="1">
      <alignment/>
    </xf>
    <xf numFmtId="0" fontId="45" fillId="0" borderId="0" xfId="0" applyFont="1" applyFill="1" applyAlignment="1">
      <alignment/>
    </xf>
    <xf numFmtId="0" fontId="8" fillId="0" borderId="54" xfId="0" applyFont="1" applyFill="1" applyBorder="1" applyAlignment="1">
      <alignment horizontal="left" vertical="center"/>
    </xf>
    <xf numFmtId="0" fontId="8" fillId="0" borderId="11" xfId="0" applyFont="1" applyFill="1" applyBorder="1" applyAlignment="1">
      <alignment horizontal="left" vertical="center" indent="1"/>
    </xf>
    <xf numFmtId="0" fontId="8" fillId="0" borderId="15" xfId="0" applyFont="1" applyFill="1" applyBorder="1" applyAlignment="1">
      <alignment horizontal="left" vertical="center" indent="1"/>
    </xf>
    <xf numFmtId="0" fontId="8" fillId="0" borderId="60" xfId="0" applyFont="1" applyFill="1" applyBorder="1" applyAlignment="1">
      <alignment horizontal="left" vertical="center" indent="1"/>
    </xf>
    <xf numFmtId="183" fontId="8" fillId="0" borderId="0" xfId="0" applyNumberFormat="1" applyFont="1" applyFill="1" applyAlignment="1">
      <alignment/>
    </xf>
    <xf numFmtId="183" fontId="19" fillId="0" borderId="0" xfId="0" applyNumberFormat="1" applyFont="1" applyAlignment="1">
      <alignment/>
    </xf>
    <xf numFmtId="0" fontId="8" fillId="2" borderId="43"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52" xfId="0" applyFont="1" applyFill="1" applyBorder="1" applyAlignment="1">
      <alignment horizontal="center" vertical="center"/>
    </xf>
    <xf numFmtId="0" fontId="27" fillId="2" borderId="62" xfId="0" applyFont="1" applyFill="1" applyBorder="1" applyAlignment="1">
      <alignment horizontal="center" vertical="center"/>
    </xf>
    <xf numFmtId="0" fontId="27" fillId="2" borderId="63" xfId="0" applyFont="1" applyFill="1" applyBorder="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6" fillId="2" borderId="64" xfId="0" applyFont="1" applyFill="1" applyBorder="1" applyAlignment="1">
      <alignment horizontal="center" vertical="center"/>
    </xf>
    <xf numFmtId="0" fontId="26" fillId="2" borderId="33" xfId="0" applyFont="1" applyFill="1" applyBorder="1" applyAlignment="1">
      <alignment horizontal="center" vertical="center"/>
    </xf>
    <xf numFmtId="0" fontId="24" fillId="0" borderId="0" xfId="0" applyFont="1" applyAlignment="1">
      <alignment horizontal="center"/>
    </xf>
    <xf numFmtId="0" fontId="6" fillId="0" borderId="0" xfId="0" applyFont="1" applyBorder="1" applyAlignment="1">
      <alignment horizontal="center" vertical="center"/>
    </xf>
    <xf numFmtId="0" fontId="6" fillId="0" borderId="0" xfId="0" applyFont="1" applyBorder="1" applyAlignment="1" quotePrefix="1">
      <alignment horizontal="center" vertical="center"/>
    </xf>
    <xf numFmtId="0" fontId="10" fillId="0" borderId="0" xfId="0" applyFont="1" applyBorder="1" applyAlignment="1">
      <alignment horizontal="center" vertical="center"/>
    </xf>
    <xf numFmtId="0" fontId="29" fillId="2" borderId="37" xfId="0" applyFont="1" applyFill="1" applyBorder="1" applyAlignment="1">
      <alignment horizontal="center" vertical="center"/>
    </xf>
    <xf numFmtId="0" fontId="29" fillId="2" borderId="18" xfId="0" applyFont="1" applyFill="1" applyBorder="1" applyAlignment="1">
      <alignment horizontal="center" vertical="center"/>
    </xf>
    <xf numFmtId="183" fontId="29" fillId="2" borderId="65" xfId="0" applyNumberFormat="1" applyFont="1" applyFill="1" applyBorder="1" applyAlignment="1">
      <alignment horizontal="center" vertical="center"/>
    </xf>
    <xf numFmtId="183" fontId="29" fillId="2" borderId="66" xfId="0" applyNumberFormat="1" applyFont="1" applyFill="1" applyBorder="1" applyAlignment="1">
      <alignment horizontal="center" vertical="center"/>
    </xf>
    <xf numFmtId="0" fontId="29" fillId="2" borderId="65" xfId="0" applyFont="1" applyFill="1" applyBorder="1" applyAlignment="1">
      <alignment horizontal="center" vertical="center"/>
    </xf>
    <xf numFmtId="0" fontId="29" fillId="2" borderId="67" xfId="0" applyFont="1" applyFill="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31" fillId="4" borderId="46" xfId="0" applyFont="1" applyFill="1" applyBorder="1" applyAlignment="1" quotePrefix="1">
      <alignment horizontal="center" vertical="center"/>
    </xf>
    <xf numFmtId="0" fontId="31" fillId="4" borderId="48" xfId="0" applyFont="1" applyFill="1" applyBorder="1" applyAlignment="1">
      <alignment horizontal="center" vertical="center"/>
    </xf>
    <xf numFmtId="0" fontId="29" fillId="3" borderId="7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72" xfId="0" applyFont="1" applyFill="1" applyBorder="1" applyAlignment="1">
      <alignment horizontal="center" vertical="center" wrapText="1"/>
    </xf>
    <xf numFmtId="0" fontId="29" fillId="3" borderId="47" xfId="0" applyFont="1" applyFill="1" applyBorder="1" applyAlignment="1">
      <alignment horizontal="center" vertical="center" wrapText="1"/>
    </xf>
    <xf numFmtId="0" fontId="29" fillId="3" borderId="73" xfId="0" applyFont="1" applyFill="1" applyBorder="1" applyAlignment="1">
      <alignment horizontal="center" vertical="center"/>
    </xf>
    <xf numFmtId="0" fontId="29" fillId="3" borderId="40" xfId="0" applyFont="1" applyFill="1" applyBorder="1" applyAlignment="1">
      <alignment horizontal="center" vertical="center"/>
    </xf>
    <xf numFmtId="183" fontId="29" fillId="3" borderId="43" xfId="0" applyNumberFormat="1" applyFont="1" applyFill="1" applyBorder="1" applyAlignment="1">
      <alignment horizontal="center" vertical="center"/>
    </xf>
    <xf numFmtId="183" fontId="29" fillId="3" borderId="44" xfId="0" applyNumberFormat="1" applyFont="1" applyFill="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24" fillId="0" borderId="0" xfId="0" applyFont="1" applyBorder="1" applyAlignment="1">
      <alignment horizontal="center" vertical="center"/>
    </xf>
    <xf numFmtId="0" fontId="7" fillId="0" borderId="0"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29" fillId="3" borderId="43" xfId="0" applyFont="1" applyFill="1" applyBorder="1" applyAlignment="1">
      <alignment horizontal="center" vertical="center"/>
    </xf>
    <xf numFmtId="0" fontId="29" fillId="3" borderId="44" xfId="0" applyFont="1" applyFill="1" applyBorder="1" applyAlignment="1">
      <alignment horizontal="center" vertical="center"/>
    </xf>
    <xf numFmtId="0" fontId="16" fillId="4" borderId="46" xfId="0" applyFont="1" applyFill="1" applyBorder="1" applyAlignment="1" quotePrefix="1">
      <alignment horizontal="center" vertical="center"/>
    </xf>
    <xf numFmtId="0" fontId="16" fillId="4" borderId="48" xfId="0" applyFont="1" applyFill="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4" fillId="0" borderId="68" xfId="0" applyFont="1" applyBorder="1" applyAlignment="1">
      <alignment horizontal="center" vertical="center"/>
    </xf>
    <xf numFmtId="0" fontId="34" fillId="0" borderId="69" xfId="0" applyFont="1" applyBorder="1" applyAlignment="1">
      <alignment horizontal="center" vertical="center"/>
    </xf>
    <xf numFmtId="0" fontId="44" fillId="0" borderId="0" xfId="0" applyFont="1" applyAlignment="1">
      <alignment horizontal="center"/>
    </xf>
    <xf numFmtId="0" fontId="25" fillId="0" borderId="0" xfId="0" applyFont="1" applyAlignment="1">
      <alignment horizontal="center"/>
    </xf>
    <xf numFmtId="0" fontId="44" fillId="0" borderId="0" xfId="0" applyFont="1" applyFill="1" applyAlignment="1">
      <alignment horizontal="center"/>
    </xf>
    <xf numFmtId="0" fontId="25" fillId="0" borderId="0" xfId="0" applyFont="1" applyFill="1" applyAlignment="1">
      <alignment horizontal="center"/>
    </xf>
    <xf numFmtId="0" fontId="44" fillId="0" borderId="0" xfId="0" applyFont="1" applyFill="1" applyAlignment="1">
      <alignment horizontal="center" vertic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4c4fa5e41ecc4\e\IMPEXP\2014\January-December_eu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4c4fa5e41ecc4\e\IMPEXP\2014\January-December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orts"/>
      <sheetName val="imports"/>
      <sheetName val="Prod"/>
    </sheetNames>
    <sheetDataSet>
      <sheetData sheetId="0">
        <row r="119">
          <cell r="D119">
            <v>54.966373</v>
          </cell>
          <cell r="E119">
            <v>46.598762</v>
          </cell>
        </row>
        <row r="120">
          <cell r="D120">
            <v>278.528155</v>
          </cell>
          <cell r="E120">
            <v>418.041803</v>
          </cell>
        </row>
        <row r="121">
          <cell r="D121">
            <v>2477.901610999994</v>
          </cell>
          <cell r="E121">
            <v>3022.653535999965</v>
          </cell>
        </row>
      </sheetData>
      <sheetData sheetId="1">
        <row r="119">
          <cell r="D119">
            <v>322.416437</v>
          </cell>
          <cell r="E119">
            <v>322.022293</v>
          </cell>
        </row>
        <row r="120">
          <cell r="D120">
            <v>2492.120849</v>
          </cell>
          <cell r="E120">
            <v>2193.828256</v>
          </cell>
        </row>
        <row r="121">
          <cell r="D121">
            <v>838.6127829999668</v>
          </cell>
          <cell r="E121">
            <v>754.2219610000188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rts"/>
      <sheetName val="imports"/>
      <sheetName val="Prod"/>
    </sheetNames>
    <sheetDataSet>
      <sheetData sheetId="0">
        <row r="119">
          <cell r="D119">
            <v>72.92590971025395</v>
          </cell>
          <cell r="E119">
            <v>61.870260193927265</v>
          </cell>
        </row>
        <row r="120">
          <cell r="D120">
            <v>369.5335525102524</v>
          </cell>
          <cell r="E120">
            <v>555.0438254893656</v>
          </cell>
        </row>
        <row r="121">
          <cell r="D121">
            <v>3287.5232490722715</v>
          </cell>
          <cell r="E121">
            <v>4013.2474066244954</v>
          </cell>
        </row>
      </sheetData>
      <sheetData sheetId="1">
        <row r="119">
          <cell r="D119">
            <v>427.76175123950384</v>
          </cell>
          <cell r="E119">
            <v>427.5564886499577</v>
          </cell>
        </row>
        <row r="120">
          <cell r="D120">
            <v>3306.388435366027</v>
          </cell>
          <cell r="E120">
            <v>2912.796803904568</v>
          </cell>
        </row>
        <row r="121">
          <cell r="D121">
            <v>1112.618438457289</v>
          </cell>
          <cell r="E121">
            <v>1001.3980408115785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D8" sqref="D8"/>
    </sheetView>
  </sheetViews>
  <sheetFormatPr defaultColWidth="9.140625" defaultRowHeight="12.75"/>
  <cols>
    <col min="1" max="1" width="19.00390625" style="109" customWidth="1"/>
    <col min="2" max="4" width="11.421875" style="109" customWidth="1"/>
    <col min="5" max="6" width="13.421875" style="109" customWidth="1"/>
    <col min="7" max="16384" width="9.140625" style="109" customWidth="1"/>
  </cols>
  <sheetData>
    <row r="1" spans="1:6" ht="20.25">
      <c r="A1" s="271" t="s">
        <v>86</v>
      </c>
      <c r="B1" s="271"/>
      <c r="C1" s="271"/>
      <c r="D1" s="271"/>
      <c r="E1" s="271"/>
      <c r="F1" s="271"/>
    </row>
    <row r="3" spans="1:6" ht="24" customHeight="1">
      <c r="A3" s="272" t="s">
        <v>87</v>
      </c>
      <c r="B3" s="272"/>
      <c r="C3" s="272"/>
      <c r="D3" s="272"/>
      <c r="E3" s="272"/>
      <c r="F3" s="272"/>
    </row>
    <row r="4" spans="1:6" ht="23.25" customHeight="1">
      <c r="A4" s="272" t="s">
        <v>402</v>
      </c>
      <c r="B4" s="272"/>
      <c r="C4" s="272"/>
      <c r="D4" s="272"/>
      <c r="E4" s="272"/>
      <c r="F4" s="272"/>
    </row>
    <row r="5" ht="16.5" thickBot="1"/>
    <row r="6" spans="1:6" ht="38.25" customHeight="1" thickBot="1">
      <c r="A6" s="273"/>
      <c r="B6" s="217">
        <v>2012</v>
      </c>
      <c r="C6" s="218">
        <v>2013</v>
      </c>
      <c r="D6" s="218">
        <v>2014</v>
      </c>
      <c r="E6" s="219" t="s">
        <v>112</v>
      </c>
      <c r="F6" s="220" t="s">
        <v>115</v>
      </c>
    </row>
    <row r="7" spans="1:6" ht="26.25" customHeight="1" thickBot="1">
      <c r="A7" s="274"/>
      <c r="B7" s="269" t="s">
        <v>88</v>
      </c>
      <c r="C7" s="269"/>
      <c r="D7" s="269"/>
      <c r="E7" s="269"/>
      <c r="F7" s="270"/>
    </row>
    <row r="8" spans="1:6" ht="24" customHeight="1">
      <c r="A8" s="110" t="s">
        <v>82</v>
      </c>
      <c r="B8" s="111">
        <v>27342.69754000001</v>
      </c>
      <c r="C8" s="111">
        <v>27316.013001999967</v>
      </c>
      <c r="D8" s="111">
        <v>26900.200760999993</v>
      </c>
      <c r="E8" s="112">
        <f aca="true" t="shared" si="0" ref="E8:F10">C8/B8-1</f>
        <v>-0.000975929238912987</v>
      </c>
      <c r="F8" s="113">
        <f t="shared" si="0"/>
        <v>-0.015222288881233559</v>
      </c>
    </row>
    <row r="9" spans="1:6" ht="24" customHeight="1">
      <c r="A9" s="114" t="s">
        <v>83</v>
      </c>
      <c r="B9" s="115">
        <v>48623.918536000005</v>
      </c>
      <c r="C9" s="115">
        <v>46138.64371200002</v>
      </c>
      <c r="D9" s="115">
        <v>46764.577123999974</v>
      </c>
      <c r="E9" s="116">
        <f t="shared" si="0"/>
        <v>-0.051112187146331034</v>
      </c>
      <c r="F9" s="117">
        <f t="shared" si="0"/>
        <v>0.013566359165368302</v>
      </c>
    </row>
    <row r="10" spans="1:6" ht="24" customHeight="1" thickBot="1">
      <c r="A10" s="118" t="s">
        <v>89</v>
      </c>
      <c r="B10" s="119">
        <f>B8-B9</f>
        <v>-21281.220995999996</v>
      </c>
      <c r="C10" s="120">
        <f>C8-C9</f>
        <v>-18822.630710000052</v>
      </c>
      <c r="D10" s="120">
        <f>D8-D9</f>
        <v>-19864.37636299998</v>
      </c>
      <c r="E10" s="121">
        <f t="shared" si="0"/>
        <v>-0.1155286290416353</v>
      </c>
      <c r="F10" s="122">
        <f t="shared" si="0"/>
        <v>0.055345380199510075</v>
      </c>
    </row>
    <row r="11" spans="1:6" ht="26.25" customHeight="1" thickBot="1">
      <c r="A11" s="123"/>
      <c r="B11" s="269" t="s">
        <v>90</v>
      </c>
      <c r="C11" s="269"/>
      <c r="D11" s="269"/>
      <c r="E11" s="269"/>
      <c r="F11" s="270"/>
    </row>
    <row r="12" spans="1:6" ht="24" customHeight="1">
      <c r="A12" s="110" t="s">
        <v>82</v>
      </c>
      <c r="B12" s="111">
        <v>35132.4823134269</v>
      </c>
      <c r="C12" s="111">
        <v>36268.10583282101</v>
      </c>
      <c r="D12" s="111">
        <v>35689.48622250171</v>
      </c>
      <c r="E12" s="112">
        <f aca="true" t="shared" si="1" ref="E12:F14">C12/B12-1</f>
        <v>0.03232403304904241</v>
      </c>
      <c r="F12" s="113">
        <f t="shared" si="1"/>
        <v>-0.01595395174444636</v>
      </c>
    </row>
    <row r="13" spans="1:6" ht="24" customHeight="1">
      <c r="A13" s="114" t="s">
        <v>83</v>
      </c>
      <c r="B13" s="115">
        <v>62476.60661412305</v>
      </c>
      <c r="C13" s="115">
        <v>61259.35044060499</v>
      </c>
      <c r="D13" s="115">
        <v>62044.2853120949</v>
      </c>
      <c r="E13" s="116">
        <f t="shared" si="1"/>
        <v>-0.019483391296141406</v>
      </c>
      <c r="F13" s="117">
        <f t="shared" si="1"/>
        <v>0.012813307125268292</v>
      </c>
    </row>
    <row r="14" spans="1:6" ht="24" customHeight="1" thickBot="1">
      <c r="A14" s="124" t="s">
        <v>89</v>
      </c>
      <c r="B14" s="125">
        <f>B12-B13</f>
        <v>-27344.124300696145</v>
      </c>
      <c r="C14" s="126">
        <f>C12-C13</f>
        <v>-24991.244607783978</v>
      </c>
      <c r="D14" s="126">
        <f>D12-D13</f>
        <v>-26354.799089593187</v>
      </c>
      <c r="E14" s="127">
        <f t="shared" si="1"/>
        <v>-0.08604699375405733</v>
      </c>
      <c r="F14" s="128">
        <f t="shared" si="1"/>
        <v>0.05456128749124023</v>
      </c>
    </row>
    <row r="16" ht="15.75">
      <c r="A16" s="107" t="s">
        <v>403</v>
      </c>
    </row>
    <row r="17" ht="15.75">
      <c r="A17" s="129" t="s">
        <v>96</v>
      </c>
    </row>
    <row r="21" spans="2:4" ht="15.75">
      <c r="B21" s="130"/>
      <c r="C21" s="130"/>
      <c r="D21" s="130"/>
    </row>
  </sheetData>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0"/>
  <sheetViews>
    <sheetView zoomScale="75" zoomScaleNormal="75" workbookViewId="0" topLeftCell="A1">
      <selection activeCell="D9" sqref="D9:F22"/>
    </sheetView>
  </sheetViews>
  <sheetFormatPr defaultColWidth="9.140625" defaultRowHeight="12.75"/>
  <cols>
    <col min="1" max="1" width="38.140625" style="58" customWidth="1"/>
    <col min="2" max="3" width="12.28125" style="58" customWidth="1"/>
    <col min="4" max="4" width="18.421875" style="58" customWidth="1"/>
    <col min="5" max="6" width="12.28125" style="58" customWidth="1"/>
    <col min="7" max="16384" width="9.140625" style="58" customWidth="1"/>
  </cols>
  <sheetData>
    <row r="1" spans="1:6" ht="18.75" customHeight="1">
      <c r="A1" s="275" t="s">
        <v>91</v>
      </c>
      <c r="B1" s="275"/>
      <c r="C1" s="275"/>
      <c r="D1" s="275"/>
      <c r="E1" s="275"/>
      <c r="F1" s="275"/>
    </row>
    <row r="2" spans="1:6" ht="18.75" customHeight="1">
      <c r="A2" s="285"/>
      <c r="B2" s="285"/>
      <c r="C2" s="285"/>
      <c r="D2" s="285"/>
      <c r="E2" s="285"/>
      <c r="F2" s="285"/>
    </row>
    <row r="3" spans="1:6" ht="18.75">
      <c r="A3" s="276" t="s">
        <v>80</v>
      </c>
      <c r="B3" s="276"/>
      <c r="C3" s="276"/>
      <c r="D3" s="276"/>
      <c r="E3" s="276"/>
      <c r="F3" s="276"/>
    </row>
    <row r="4" spans="1:6" ht="18.75">
      <c r="A4" s="276" t="s">
        <v>404</v>
      </c>
      <c r="B4" s="277"/>
      <c r="C4" s="277"/>
      <c r="D4" s="277"/>
      <c r="E4" s="277"/>
      <c r="F4" s="277"/>
    </row>
    <row r="5" spans="1:6" ht="16.5">
      <c r="A5" s="286" t="s">
        <v>41</v>
      </c>
      <c r="B5" s="286"/>
      <c r="C5" s="286"/>
      <c r="D5" s="286"/>
      <c r="E5" s="286"/>
      <c r="F5" s="286"/>
    </row>
    <row r="6" spans="1:6" ht="7.5" customHeight="1" thickBot="1">
      <c r="A6" s="59"/>
      <c r="B6" s="10"/>
      <c r="C6" s="10"/>
      <c r="D6" s="9"/>
      <c r="E6" s="9"/>
      <c r="F6" s="9"/>
    </row>
    <row r="7" spans="1:6" ht="20.25" customHeight="1">
      <c r="A7" s="279" t="s">
        <v>81</v>
      </c>
      <c r="B7" s="281" t="s">
        <v>82</v>
      </c>
      <c r="C7" s="282"/>
      <c r="D7" s="131" t="s">
        <v>0</v>
      </c>
      <c r="E7" s="283" t="s">
        <v>1</v>
      </c>
      <c r="F7" s="284"/>
    </row>
    <row r="8" spans="1:6" ht="18" thickBot="1">
      <c r="A8" s="280"/>
      <c r="B8" s="132">
        <v>2014</v>
      </c>
      <c r="C8" s="133">
        <v>2013</v>
      </c>
      <c r="D8" s="134" t="s">
        <v>114</v>
      </c>
      <c r="E8" s="135">
        <v>2014</v>
      </c>
      <c r="F8" s="136">
        <v>2013</v>
      </c>
    </row>
    <row r="9" spans="1:6" ht="15.75">
      <c r="A9" s="60" t="s">
        <v>42</v>
      </c>
      <c r="B9" s="61">
        <v>26900.200760999993</v>
      </c>
      <c r="C9" s="62">
        <v>27316.013001999967</v>
      </c>
      <c r="D9" s="90">
        <f aca="true" t="shared" si="0" ref="D9:D22">B9/C9-1</f>
        <v>-0.015222288881233559</v>
      </c>
      <c r="E9" s="91">
        <f>B9/B$9</f>
        <v>1</v>
      </c>
      <c r="F9" s="92">
        <f>C9/C$9</f>
        <v>1</v>
      </c>
    </row>
    <row r="10" spans="1:6" s="72" customFormat="1" ht="15.75">
      <c r="A10" s="66" t="s">
        <v>43</v>
      </c>
      <c r="B10" s="67">
        <v>13642.482643999998</v>
      </c>
      <c r="C10" s="68">
        <v>13426.825821999999</v>
      </c>
      <c r="D10" s="93">
        <f t="shared" si="0"/>
        <v>0.016061638458632732</v>
      </c>
      <c r="E10" s="94">
        <f aca="true" t="shared" si="1" ref="E10:E22">B10/B$9</f>
        <v>0.5071517036325959</v>
      </c>
      <c r="F10" s="95">
        <f aca="true" t="shared" si="2" ref="F10:F22">C10/C$9</f>
        <v>0.4915368074036625</v>
      </c>
    </row>
    <row r="11" spans="1:6" s="72" customFormat="1" ht="15.75">
      <c r="A11" s="73" t="s">
        <v>44</v>
      </c>
      <c r="B11" s="67">
        <v>12136.103748</v>
      </c>
      <c r="C11" s="68">
        <v>11961.282979</v>
      </c>
      <c r="D11" s="93">
        <f t="shared" si="0"/>
        <v>0.014615553307026241</v>
      </c>
      <c r="E11" s="94">
        <f t="shared" si="1"/>
        <v>0.4511529061000528</v>
      </c>
      <c r="F11" s="95">
        <f t="shared" si="2"/>
        <v>0.43788538898865814</v>
      </c>
    </row>
    <row r="12" spans="1:13" ht="15.75">
      <c r="A12" s="74" t="s">
        <v>45</v>
      </c>
      <c r="B12" s="75">
        <v>7989.837616</v>
      </c>
      <c r="C12" s="76">
        <v>7943.035648</v>
      </c>
      <c r="D12" s="93">
        <f t="shared" si="0"/>
        <v>0.005892201681328757</v>
      </c>
      <c r="E12" s="94">
        <f t="shared" si="1"/>
        <v>0.2970177690117352</v>
      </c>
      <c r="F12" s="95">
        <f t="shared" si="2"/>
        <v>0.290783125905616</v>
      </c>
      <c r="M12" s="265"/>
    </row>
    <row r="13" spans="1:6" ht="15.75">
      <c r="A13" s="77" t="s">
        <v>46</v>
      </c>
      <c r="B13" s="75">
        <v>1078.655518</v>
      </c>
      <c r="C13" s="76">
        <v>1141.828939</v>
      </c>
      <c r="D13" s="93">
        <f t="shared" si="0"/>
        <v>-0.0553265194481114</v>
      </c>
      <c r="E13" s="94">
        <f t="shared" si="1"/>
        <v>0.04009841887737279</v>
      </c>
      <c r="F13" s="95">
        <f t="shared" si="2"/>
        <v>0.04180071736370897</v>
      </c>
    </row>
    <row r="14" spans="1:6" ht="15.75">
      <c r="A14" s="77" t="s">
        <v>47</v>
      </c>
      <c r="B14" s="75">
        <v>188.644052</v>
      </c>
      <c r="C14" s="76">
        <v>183.16583200000002</v>
      </c>
      <c r="D14" s="93">
        <f t="shared" si="0"/>
        <v>0.02990852573420999</v>
      </c>
      <c r="E14" s="94">
        <f t="shared" si="1"/>
        <v>0.007012737699470883</v>
      </c>
      <c r="F14" s="95">
        <f t="shared" si="2"/>
        <v>0.0067054380149324634</v>
      </c>
    </row>
    <row r="15" spans="1:6" ht="15.75">
      <c r="A15" s="77" t="s">
        <v>48</v>
      </c>
      <c r="B15" s="75">
        <v>3428.9800480000004</v>
      </c>
      <c r="C15" s="76">
        <v>3369.925922</v>
      </c>
      <c r="D15" s="93">
        <f t="shared" si="0"/>
        <v>0.01752386472784928</v>
      </c>
      <c r="E15" s="94">
        <f t="shared" si="1"/>
        <v>0.12747042590742846</v>
      </c>
      <c r="F15" s="95">
        <f t="shared" si="2"/>
        <v>0.12336814753138636</v>
      </c>
    </row>
    <row r="16" spans="1:6" ht="15.75">
      <c r="A16" s="78" t="s">
        <v>49</v>
      </c>
      <c r="B16" s="75">
        <v>3625.49856</v>
      </c>
      <c r="C16" s="76">
        <v>3654.0177190000004</v>
      </c>
      <c r="D16" s="93">
        <f t="shared" si="0"/>
        <v>-0.0078048770403350565</v>
      </c>
      <c r="E16" s="94">
        <f t="shared" si="1"/>
        <v>0.1347758922772153</v>
      </c>
      <c r="F16" s="95">
        <f t="shared" si="2"/>
        <v>0.13376834015756503</v>
      </c>
    </row>
    <row r="17" spans="1:6" ht="15.75">
      <c r="A17" s="78" t="s">
        <v>50</v>
      </c>
      <c r="B17" s="75">
        <v>831.4739900000002</v>
      </c>
      <c r="C17" s="76">
        <v>842.7667999999999</v>
      </c>
      <c r="D17" s="93">
        <f t="shared" si="0"/>
        <v>-0.013399685417128104</v>
      </c>
      <c r="E17" s="94">
        <f t="shared" si="1"/>
        <v>0.030909583069189363</v>
      </c>
      <c r="F17" s="95">
        <f t="shared" si="2"/>
        <v>0.030852482019916156</v>
      </c>
    </row>
    <row r="18" spans="1:6" ht="15.75">
      <c r="A18" s="78" t="s">
        <v>51</v>
      </c>
      <c r="B18" s="75">
        <v>3747.9468399999996</v>
      </c>
      <c r="C18" s="76">
        <v>3807.0572370000004</v>
      </c>
      <c r="D18" s="93">
        <f t="shared" si="0"/>
        <v>-0.015526532258438142</v>
      </c>
      <c r="E18" s="94">
        <f t="shared" si="1"/>
        <v>0.139327838974116</v>
      </c>
      <c r="F18" s="95">
        <f t="shared" si="2"/>
        <v>0.1393708970896032</v>
      </c>
    </row>
    <row r="19" spans="1:6" ht="15.75">
      <c r="A19" s="78" t="s">
        <v>52</v>
      </c>
      <c r="B19" s="75">
        <v>156.791659</v>
      </c>
      <c r="C19" s="76">
        <v>130.777721</v>
      </c>
      <c r="D19" s="93">
        <f t="shared" si="0"/>
        <v>0.19891719935997343</v>
      </c>
      <c r="E19" s="94">
        <f t="shared" si="1"/>
        <v>0.005828642707652841</v>
      </c>
      <c r="F19" s="95">
        <f t="shared" si="2"/>
        <v>0.004787584520128359</v>
      </c>
    </row>
    <row r="20" spans="1:6" ht="15.75">
      <c r="A20" s="78" t="s">
        <v>53</v>
      </c>
      <c r="B20" s="75">
        <v>783.7711689999999</v>
      </c>
      <c r="C20" s="76">
        <v>584.452816</v>
      </c>
      <c r="D20" s="93">
        <f t="shared" si="0"/>
        <v>0.3410341220770161</v>
      </c>
      <c r="E20" s="94">
        <f t="shared" si="1"/>
        <v>0.029136257233303407</v>
      </c>
      <c r="F20" s="95">
        <f t="shared" si="2"/>
        <v>0.021395978101094355</v>
      </c>
    </row>
    <row r="21" spans="1:10" ht="15.75">
      <c r="A21" s="78" t="s">
        <v>54</v>
      </c>
      <c r="B21" s="75">
        <v>79.61013200000001</v>
      </c>
      <c r="C21" s="76">
        <v>150.94191999999998</v>
      </c>
      <c r="D21" s="93">
        <f t="shared" si="0"/>
        <v>-0.47257771731007514</v>
      </c>
      <c r="E21" s="94">
        <f t="shared" si="1"/>
        <v>0.0029594623738057398</v>
      </c>
      <c r="F21" s="95">
        <f t="shared" si="2"/>
        <v>0.005525766882192824</v>
      </c>
      <c r="J21" s="265"/>
    </row>
    <row r="22" spans="1:6" ht="16.5" thickBot="1">
      <c r="A22" s="79" t="s">
        <v>55</v>
      </c>
      <c r="B22" s="80">
        <f>'[1]exports'!$D$119+'[1]exports'!$D$120+'[1]exports'!$D$121</f>
        <v>2811.396138999994</v>
      </c>
      <c r="C22" s="80">
        <f>'[1]exports'!$E$119+'[1]exports'!$E$120+'[1]exports'!$E$121</f>
        <v>3487.294100999965</v>
      </c>
      <c r="D22" s="96">
        <f t="shared" si="0"/>
        <v>-0.19381731004739755</v>
      </c>
      <c r="E22" s="97">
        <f t="shared" si="1"/>
        <v>0.10451208762263091</v>
      </c>
      <c r="F22" s="98">
        <f t="shared" si="2"/>
        <v>0.12766482798000717</v>
      </c>
    </row>
    <row r="23" spans="1:6" ht="19.5" customHeight="1">
      <c r="A23" s="85"/>
      <c r="B23" s="86"/>
      <c r="C23" s="86"/>
      <c r="D23" s="86"/>
      <c r="E23" s="87"/>
      <c r="F23" s="87"/>
    </row>
    <row r="24" spans="1:6" ht="18.75">
      <c r="A24" s="276" t="s">
        <v>84</v>
      </c>
      <c r="B24" s="276"/>
      <c r="C24" s="276"/>
      <c r="D24" s="276"/>
      <c r="E24" s="276"/>
      <c r="F24" s="276"/>
    </row>
    <row r="25" spans="1:6" ht="18.75">
      <c r="A25" s="276" t="s">
        <v>404</v>
      </c>
      <c r="B25" s="277"/>
      <c r="C25" s="277"/>
      <c r="D25" s="277"/>
      <c r="E25" s="277"/>
      <c r="F25" s="277"/>
    </row>
    <row r="26" spans="1:6" ht="15.75">
      <c r="A26" s="278" t="s">
        <v>41</v>
      </c>
      <c r="B26" s="278"/>
      <c r="C26" s="278"/>
      <c r="D26" s="278"/>
      <c r="E26" s="278"/>
      <c r="F26" s="278"/>
    </row>
    <row r="27" spans="1:6" ht="7.5" customHeight="1" thickBot="1">
      <c r="A27" s="59"/>
      <c r="B27" s="10"/>
      <c r="C27" s="10"/>
      <c r="D27" s="9"/>
      <c r="E27" s="9"/>
      <c r="F27" s="9"/>
    </row>
    <row r="28" spans="1:6" ht="20.25" customHeight="1">
      <c r="A28" s="279" t="s">
        <v>81</v>
      </c>
      <c r="B28" s="281" t="s">
        <v>83</v>
      </c>
      <c r="C28" s="282"/>
      <c r="D28" s="131" t="s">
        <v>0</v>
      </c>
      <c r="E28" s="283" t="s">
        <v>1</v>
      </c>
      <c r="F28" s="284"/>
    </row>
    <row r="29" spans="1:6" ht="18" customHeight="1" thickBot="1">
      <c r="A29" s="280"/>
      <c r="B29" s="132">
        <v>2014</v>
      </c>
      <c r="C29" s="133">
        <v>2013</v>
      </c>
      <c r="D29" s="134" t="s">
        <v>114</v>
      </c>
      <c r="E29" s="135">
        <v>2014</v>
      </c>
      <c r="F29" s="136">
        <v>2013</v>
      </c>
    </row>
    <row r="30" spans="1:6" ht="15.75">
      <c r="A30" s="60" t="s">
        <v>42</v>
      </c>
      <c r="B30" s="88">
        <v>46764.577123999974</v>
      </c>
      <c r="C30" s="89">
        <v>46138.64371200002</v>
      </c>
      <c r="D30" s="90">
        <f aca="true" t="shared" si="3" ref="D30:D43">B30/C30-1</f>
        <v>0.013566359165368302</v>
      </c>
      <c r="E30" s="91">
        <f aca="true" t="shared" si="4" ref="E30:E43">B30/B$9</f>
        <v>1.7384471416956644</v>
      </c>
      <c r="F30" s="92">
        <f aca="true" t="shared" si="5" ref="F30:F43">C30/C$9</f>
        <v>1.6890694739610037</v>
      </c>
    </row>
    <row r="31" spans="1:6" ht="15.75">
      <c r="A31" s="66" t="s">
        <v>43</v>
      </c>
      <c r="B31" s="75">
        <v>23500.919792</v>
      </c>
      <c r="C31" s="76">
        <v>22353.913791000003</v>
      </c>
      <c r="D31" s="93">
        <f t="shared" si="3"/>
        <v>0.051311193723123205</v>
      </c>
      <c r="E31" s="94">
        <f t="shared" si="4"/>
        <v>0.8736336208342251</v>
      </c>
      <c r="F31" s="95">
        <f t="shared" si="5"/>
        <v>0.8183446753141954</v>
      </c>
    </row>
    <row r="32" spans="1:6" ht="15.75">
      <c r="A32" s="73" t="s">
        <v>44</v>
      </c>
      <c r="B32" s="75">
        <v>22081.821206999997</v>
      </c>
      <c r="C32" s="76">
        <v>21365.722855999997</v>
      </c>
      <c r="D32" s="93">
        <f t="shared" si="3"/>
        <v>0.03351622389873432</v>
      </c>
      <c r="E32" s="94">
        <f t="shared" si="4"/>
        <v>0.8208794203132603</v>
      </c>
      <c r="F32" s="95">
        <f t="shared" si="5"/>
        <v>0.7821684245953349</v>
      </c>
    </row>
    <row r="33" spans="1:6" ht="15.75">
      <c r="A33" s="74" t="s">
        <v>45</v>
      </c>
      <c r="B33" s="75">
        <v>18315.419592</v>
      </c>
      <c r="C33" s="76">
        <v>17752.933590999997</v>
      </c>
      <c r="D33" s="93">
        <f t="shared" si="3"/>
        <v>0.03168411564864737</v>
      </c>
      <c r="E33" s="94">
        <f t="shared" si="4"/>
        <v>0.6808655353440246</v>
      </c>
      <c r="F33" s="95">
        <f t="shared" si="5"/>
        <v>0.6499093989192419</v>
      </c>
    </row>
    <row r="34" spans="1:6" ht="15.75">
      <c r="A34" s="77" t="s">
        <v>46</v>
      </c>
      <c r="B34" s="75">
        <v>613.670784</v>
      </c>
      <c r="C34" s="76">
        <v>650.813247</v>
      </c>
      <c r="D34" s="93">
        <f t="shared" si="3"/>
        <v>-0.05707084662337858</v>
      </c>
      <c r="E34" s="94">
        <f t="shared" si="4"/>
        <v>0.02281287003960588</v>
      </c>
      <c r="F34" s="95">
        <f t="shared" si="5"/>
        <v>0.023825338161625204</v>
      </c>
    </row>
    <row r="35" spans="1:6" ht="15.75">
      <c r="A35" s="77" t="s">
        <v>47</v>
      </c>
      <c r="B35" s="75">
        <v>235.144327</v>
      </c>
      <c r="C35" s="76">
        <v>157.35795099999999</v>
      </c>
      <c r="D35" s="93">
        <f t="shared" si="3"/>
        <v>0.4943275856457996</v>
      </c>
      <c r="E35" s="94">
        <f t="shared" si="4"/>
        <v>0.008741359556725432</v>
      </c>
      <c r="F35" s="95">
        <f t="shared" si="5"/>
        <v>0.005760648561284507</v>
      </c>
    </row>
    <row r="36" spans="1:6" ht="15.75">
      <c r="A36" s="77" t="s">
        <v>48</v>
      </c>
      <c r="B36" s="75">
        <v>1746.334288</v>
      </c>
      <c r="C36" s="76">
        <v>1739.4355659999999</v>
      </c>
      <c r="D36" s="93">
        <f t="shared" si="3"/>
        <v>0.003966069301356345</v>
      </c>
      <c r="E36" s="94">
        <f t="shared" si="4"/>
        <v>0.06491900575447904</v>
      </c>
      <c r="F36" s="95">
        <f t="shared" si="5"/>
        <v>0.06367823759172488</v>
      </c>
    </row>
    <row r="37" spans="1:6" ht="15.75">
      <c r="A37" s="78" t="s">
        <v>49</v>
      </c>
      <c r="B37" s="75">
        <v>2614.3864599999997</v>
      </c>
      <c r="C37" s="76">
        <v>2452.0616139999997</v>
      </c>
      <c r="D37" s="93">
        <f t="shared" si="3"/>
        <v>0.06619933409226308</v>
      </c>
      <c r="E37" s="94">
        <f t="shared" si="4"/>
        <v>0.09718836239283189</v>
      </c>
      <c r="F37" s="95">
        <f t="shared" si="5"/>
        <v>0.08976645361167715</v>
      </c>
    </row>
    <row r="38" spans="1:6" ht="15.75">
      <c r="A38" s="78" t="s">
        <v>50</v>
      </c>
      <c r="B38" s="75">
        <v>7891.019436999999</v>
      </c>
      <c r="C38" s="76">
        <v>9038.375511999999</v>
      </c>
      <c r="D38" s="93">
        <f t="shared" si="3"/>
        <v>-0.12694273140971923</v>
      </c>
      <c r="E38" s="94">
        <f t="shared" si="4"/>
        <v>0.2933442581752188</v>
      </c>
      <c r="F38" s="95">
        <f t="shared" si="5"/>
        <v>0.33088194500926055</v>
      </c>
    </row>
    <row r="39" spans="1:6" ht="15.75">
      <c r="A39" s="78" t="s">
        <v>51</v>
      </c>
      <c r="B39" s="75">
        <v>7506.314455999999</v>
      </c>
      <c r="C39" s="76">
        <v>7363.257373</v>
      </c>
      <c r="D39" s="93">
        <f t="shared" si="3"/>
        <v>0.019428505042424327</v>
      </c>
      <c r="E39" s="94">
        <f t="shared" si="4"/>
        <v>0.2790430644994546</v>
      </c>
      <c r="F39" s="95">
        <f t="shared" si="5"/>
        <v>0.2695582760361438</v>
      </c>
    </row>
    <row r="40" spans="1:6" ht="15.75">
      <c r="A40" s="78" t="s">
        <v>52</v>
      </c>
      <c r="B40" s="75">
        <v>84.2961</v>
      </c>
      <c r="C40" s="76">
        <v>96.34983700000001</v>
      </c>
      <c r="D40" s="93">
        <f t="shared" si="3"/>
        <v>-0.1251038649914894</v>
      </c>
      <c r="E40" s="94">
        <f t="shared" si="4"/>
        <v>0.0031336606276267196</v>
      </c>
      <c r="F40" s="95">
        <f t="shared" si="5"/>
        <v>0.0035272291381961804</v>
      </c>
    </row>
    <row r="41" spans="1:6" ht="15.75">
      <c r="A41" s="78" t="s">
        <v>53</v>
      </c>
      <c r="B41" s="75">
        <v>1899.657936</v>
      </c>
      <c r="C41" s="76">
        <v>1387.4218489999998</v>
      </c>
      <c r="D41" s="93">
        <f t="shared" si="3"/>
        <v>0.36919995700601094</v>
      </c>
      <c r="E41" s="94">
        <f t="shared" si="4"/>
        <v>0.0706187270822949</v>
      </c>
      <c r="F41" s="95">
        <f t="shared" si="5"/>
        <v>0.050791521035607155</v>
      </c>
    </row>
    <row r="42" spans="1:6" ht="15.75">
      <c r="A42" s="78" t="s">
        <v>54</v>
      </c>
      <c r="B42" s="75">
        <v>462.646031</v>
      </c>
      <c r="C42" s="76">
        <v>517.569426</v>
      </c>
      <c r="D42" s="93">
        <f t="shared" si="3"/>
        <v>-0.10611792783911467</v>
      </c>
      <c r="E42" s="94">
        <f t="shared" si="4"/>
        <v>0.017198608854650105</v>
      </c>
      <c r="F42" s="95">
        <f t="shared" si="5"/>
        <v>0.018947473262738077</v>
      </c>
    </row>
    <row r="43" spans="1:6" ht="16.5" thickBot="1">
      <c r="A43" s="79" t="s">
        <v>55</v>
      </c>
      <c r="B43" s="80">
        <f>'[1]imports'!$D$119+'[1]imports'!$D$120+'[1]imports'!$D$121</f>
        <v>3653.1500689999666</v>
      </c>
      <c r="C43" s="81">
        <f>'[1]imports'!$E$119+'[1]imports'!$E$120+'[1]imports'!$E$121</f>
        <v>3270.0725100000186</v>
      </c>
      <c r="D43" s="96">
        <f t="shared" si="3"/>
        <v>0.11714650296850637</v>
      </c>
      <c r="E43" s="97">
        <f t="shared" si="4"/>
        <v>0.13580382174308217</v>
      </c>
      <c r="F43" s="98">
        <f t="shared" si="5"/>
        <v>0.11971265754488392</v>
      </c>
    </row>
    <row r="44" spans="1:6" ht="12.75">
      <c r="A44" s="85"/>
      <c r="B44" s="86"/>
      <c r="C44" s="86"/>
      <c r="D44" s="86"/>
      <c r="E44" s="99"/>
      <c r="F44" s="99"/>
    </row>
    <row r="45" spans="1:6" ht="15">
      <c r="A45" s="100" t="s">
        <v>56</v>
      </c>
      <c r="B45" s="85"/>
      <c r="C45" s="85"/>
      <c r="D45" s="85"/>
      <c r="E45" s="85"/>
      <c r="F45" s="85"/>
    </row>
    <row r="46" spans="1:6" ht="15">
      <c r="A46" s="100"/>
      <c r="B46" s="85"/>
      <c r="C46" s="85"/>
      <c r="D46" s="85"/>
      <c r="E46" s="85"/>
      <c r="F46" s="85"/>
    </row>
    <row r="47" spans="1:6" ht="15">
      <c r="A47" s="101" t="s">
        <v>57</v>
      </c>
      <c r="B47" s="85"/>
      <c r="C47" s="85"/>
      <c r="D47" s="85"/>
      <c r="E47" s="85"/>
      <c r="F47" s="85"/>
    </row>
    <row r="48" spans="1:6" ht="15">
      <c r="A48" s="102" t="s">
        <v>58</v>
      </c>
      <c r="B48" s="103"/>
      <c r="C48" s="103"/>
      <c r="D48" s="103"/>
      <c r="E48" s="103"/>
      <c r="F48" s="103"/>
    </row>
    <row r="49" spans="1:6" ht="15">
      <c r="A49" s="104" t="s">
        <v>59</v>
      </c>
      <c r="B49" s="103"/>
      <c r="C49" s="103"/>
      <c r="D49" s="103"/>
      <c r="E49" s="103"/>
      <c r="F49" s="103"/>
    </row>
    <row r="50" spans="1:6" ht="15">
      <c r="A50" s="104" t="s">
        <v>60</v>
      </c>
      <c r="B50" s="103"/>
      <c r="C50" s="103"/>
      <c r="D50" s="103"/>
      <c r="E50" s="103"/>
      <c r="F50" s="103"/>
    </row>
    <row r="51" spans="1:6" ht="15">
      <c r="A51" s="105" t="s">
        <v>61</v>
      </c>
      <c r="B51" s="103"/>
      <c r="C51" s="103"/>
      <c r="D51" s="103"/>
      <c r="E51" s="103"/>
      <c r="F51" s="103"/>
    </row>
    <row r="52" spans="1:6" ht="15">
      <c r="A52" s="100" t="s">
        <v>62</v>
      </c>
      <c r="B52" s="103"/>
      <c r="C52" s="103"/>
      <c r="D52" s="103"/>
      <c r="E52" s="103"/>
      <c r="F52" s="103"/>
    </row>
    <row r="53" spans="1:6" ht="15">
      <c r="A53" s="100" t="s">
        <v>63</v>
      </c>
      <c r="B53" s="103"/>
      <c r="C53" s="103"/>
      <c r="D53" s="103"/>
      <c r="E53" s="103"/>
      <c r="F53" s="103"/>
    </row>
    <row r="54" spans="1:6" ht="15">
      <c r="A54" s="105" t="s">
        <v>64</v>
      </c>
      <c r="B54" s="103"/>
      <c r="C54" s="103"/>
      <c r="D54" s="103"/>
      <c r="E54" s="103"/>
      <c r="F54" s="103"/>
    </row>
    <row r="55" spans="1:6" ht="15">
      <c r="A55" s="100" t="s">
        <v>65</v>
      </c>
      <c r="B55" s="103"/>
      <c r="C55" s="103"/>
      <c r="D55" s="103"/>
      <c r="E55" s="103"/>
      <c r="F55" s="103"/>
    </row>
    <row r="56" spans="1:6" ht="15">
      <c r="A56" s="105" t="s">
        <v>66</v>
      </c>
      <c r="B56" s="103"/>
      <c r="C56" s="103"/>
      <c r="D56" s="103"/>
      <c r="E56" s="103"/>
      <c r="F56" s="103"/>
    </row>
    <row r="57" spans="1:6" ht="15">
      <c r="A57" s="106" t="s">
        <v>67</v>
      </c>
      <c r="B57" s="103"/>
      <c r="C57" s="103"/>
      <c r="D57" s="103"/>
      <c r="E57" s="103"/>
      <c r="F57" s="103"/>
    </row>
    <row r="58" spans="1:6" ht="15">
      <c r="A58" s="106" t="s">
        <v>68</v>
      </c>
      <c r="B58" s="103"/>
      <c r="C58" s="103"/>
      <c r="D58" s="103"/>
      <c r="E58" s="103"/>
      <c r="F58" s="103"/>
    </row>
    <row r="59" spans="1:6" ht="15">
      <c r="A59" s="106" t="s">
        <v>69</v>
      </c>
      <c r="B59" s="103"/>
      <c r="C59" s="103"/>
      <c r="D59" s="103"/>
      <c r="E59" s="103"/>
      <c r="F59" s="103"/>
    </row>
    <row r="60" spans="1:6" ht="15">
      <c r="A60" s="106" t="s">
        <v>70</v>
      </c>
      <c r="B60" s="85"/>
      <c r="C60" s="85"/>
      <c r="D60" s="85"/>
      <c r="E60" s="85"/>
      <c r="F60" s="85"/>
    </row>
    <row r="61" spans="1:6" ht="15">
      <c r="A61" s="107" t="s">
        <v>71</v>
      </c>
      <c r="B61" s="85"/>
      <c r="C61" s="85"/>
      <c r="D61" s="85"/>
      <c r="E61" s="85"/>
      <c r="F61" s="85"/>
    </row>
    <row r="62" spans="1:6" ht="15">
      <c r="A62" s="105" t="s">
        <v>72</v>
      </c>
      <c r="B62" s="85"/>
      <c r="C62" s="85"/>
      <c r="D62" s="85"/>
      <c r="E62" s="85"/>
      <c r="F62" s="85"/>
    </row>
    <row r="63" spans="1:6" ht="15">
      <c r="A63" s="100" t="s">
        <v>73</v>
      </c>
      <c r="B63" s="85"/>
      <c r="C63" s="85"/>
      <c r="D63" s="85"/>
      <c r="E63" s="85"/>
      <c r="F63" s="85"/>
    </row>
    <row r="64" spans="1:6" ht="15">
      <c r="A64" s="108" t="s">
        <v>74</v>
      </c>
      <c r="B64" s="85"/>
      <c r="C64" s="85"/>
      <c r="D64" s="85"/>
      <c r="E64" s="85"/>
      <c r="F64" s="85"/>
    </row>
    <row r="65" ht="15">
      <c r="A65" s="105" t="s">
        <v>75</v>
      </c>
    </row>
    <row r="66" ht="15">
      <c r="A66" s="105" t="s">
        <v>76</v>
      </c>
    </row>
    <row r="67" ht="15">
      <c r="A67" s="105" t="s">
        <v>77</v>
      </c>
    </row>
    <row r="68" ht="15">
      <c r="A68" s="107"/>
    </row>
    <row r="69" ht="15">
      <c r="A69" s="105" t="s">
        <v>97</v>
      </c>
    </row>
    <row r="70" ht="15">
      <c r="A70" s="100" t="s">
        <v>78</v>
      </c>
    </row>
  </sheetData>
  <mergeCells count="14">
    <mergeCell ref="A2:F2"/>
    <mergeCell ref="A3:F3"/>
    <mergeCell ref="A4:F4"/>
    <mergeCell ref="A5:F5"/>
    <mergeCell ref="A1:F1"/>
    <mergeCell ref="A25:F25"/>
    <mergeCell ref="A26:F26"/>
    <mergeCell ref="A28:A29"/>
    <mergeCell ref="B28:C28"/>
    <mergeCell ref="E28:F28"/>
    <mergeCell ref="A7:A8"/>
    <mergeCell ref="B7:C7"/>
    <mergeCell ref="E7:F7"/>
    <mergeCell ref="A24:F24"/>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zoomScale="75" zoomScaleNormal="75" workbookViewId="0" topLeftCell="A1">
      <selection activeCell="A4" sqref="A4:F4"/>
    </sheetView>
  </sheetViews>
  <sheetFormatPr defaultColWidth="9.140625" defaultRowHeight="12.75"/>
  <cols>
    <col min="1" max="1" width="38.140625" style="58" customWidth="1"/>
    <col min="2" max="3" width="12.28125" style="58" customWidth="1"/>
    <col min="4" max="4" width="18.421875" style="58" customWidth="1"/>
    <col min="5" max="6" width="12.28125" style="58" customWidth="1"/>
    <col min="7" max="16384" width="9.140625" style="58" customWidth="1"/>
  </cols>
  <sheetData>
    <row r="1" spans="1:6" ht="18.75" customHeight="1">
      <c r="A1" s="275" t="s">
        <v>95</v>
      </c>
      <c r="B1" s="275"/>
      <c r="C1" s="275"/>
      <c r="D1" s="275"/>
      <c r="E1" s="275"/>
      <c r="F1" s="275"/>
    </row>
    <row r="2" spans="1:6" ht="18.75" customHeight="1">
      <c r="A2" s="285"/>
      <c r="B2" s="285"/>
      <c r="C2" s="285"/>
      <c r="D2" s="285"/>
      <c r="E2" s="285"/>
      <c r="F2" s="285"/>
    </row>
    <row r="3" spans="1:6" ht="18.75">
      <c r="A3" s="276" t="s">
        <v>80</v>
      </c>
      <c r="B3" s="276"/>
      <c r="C3" s="276"/>
      <c r="D3" s="276"/>
      <c r="E3" s="276"/>
      <c r="F3" s="276"/>
    </row>
    <row r="4" spans="1:6" ht="18.75">
      <c r="A4" s="276" t="s">
        <v>404</v>
      </c>
      <c r="B4" s="277"/>
      <c r="C4" s="277"/>
      <c r="D4" s="277"/>
      <c r="E4" s="277"/>
      <c r="F4" s="277"/>
    </row>
    <row r="5" spans="1:6" ht="15.75">
      <c r="A5" s="278" t="s">
        <v>79</v>
      </c>
      <c r="B5" s="278"/>
      <c r="C5" s="278"/>
      <c r="D5" s="278"/>
      <c r="E5" s="278"/>
      <c r="F5" s="278"/>
    </row>
    <row r="6" spans="1:6" ht="7.5" customHeight="1" thickBot="1">
      <c r="A6" s="59"/>
      <c r="B6" s="10"/>
      <c r="C6" s="10"/>
      <c r="D6" s="9"/>
      <c r="E6" s="9"/>
      <c r="F6" s="9"/>
    </row>
    <row r="7" spans="1:6" ht="20.25" customHeight="1">
      <c r="A7" s="279" t="s">
        <v>81</v>
      </c>
      <c r="B7" s="281" t="s">
        <v>82</v>
      </c>
      <c r="C7" s="282"/>
      <c r="D7" s="131" t="s">
        <v>0</v>
      </c>
      <c r="E7" s="283" t="s">
        <v>1</v>
      </c>
      <c r="F7" s="284"/>
    </row>
    <row r="8" spans="1:6" ht="18" thickBot="1">
      <c r="A8" s="280"/>
      <c r="B8" s="132">
        <v>2014</v>
      </c>
      <c r="C8" s="133">
        <v>2013</v>
      </c>
      <c r="D8" s="134" t="s">
        <v>114</v>
      </c>
      <c r="E8" s="135">
        <v>2014</v>
      </c>
      <c r="F8" s="136">
        <v>2013</v>
      </c>
    </row>
    <row r="9" spans="1:6" ht="15.75">
      <c r="A9" s="60" t="s">
        <v>42</v>
      </c>
      <c r="B9" s="61">
        <v>35689.48622250171</v>
      </c>
      <c r="C9" s="62">
        <v>36268.10583282101</v>
      </c>
      <c r="D9" s="63">
        <f aca="true" t="shared" si="0" ref="D9:D22">B9/C9-1</f>
        <v>-0.01595395174444636</v>
      </c>
      <c r="E9" s="64">
        <f aca="true" t="shared" si="1" ref="E9:F22">B9/B$9</f>
        <v>1</v>
      </c>
      <c r="F9" s="65">
        <f t="shared" si="1"/>
        <v>1</v>
      </c>
    </row>
    <row r="10" spans="1:6" s="72" customFormat="1" ht="15.75">
      <c r="A10" s="66" t="s">
        <v>43</v>
      </c>
      <c r="B10" s="67">
        <v>18099.983739513806</v>
      </c>
      <c r="C10" s="68">
        <v>17827.10895164299</v>
      </c>
      <c r="D10" s="69">
        <f t="shared" si="0"/>
        <v>0.015306732494371644</v>
      </c>
      <c r="E10" s="70">
        <f t="shared" si="1"/>
        <v>0.507151703632596</v>
      </c>
      <c r="F10" s="71">
        <f t="shared" si="1"/>
        <v>0.49153680740366246</v>
      </c>
    </row>
    <row r="11" spans="1:6" s="72" customFormat="1" ht="15.75">
      <c r="A11" s="73" t="s">
        <v>44</v>
      </c>
      <c r="B11" s="67">
        <v>16101.415426499445</v>
      </c>
      <c r="C11" s="68">
        <v>15881.273630486654</v>
      </c>
      <c r="D11" s="69">
        <f t="shared" si="0"/>
        <v>0.013861721744419464</v>
      </c>
      <c r="E11" s="70">
        <f t="shared" si="1"/>
        <v>0.4511529061000528</v>
      </c>
      <c r="F11" s="71">
        <f t="shared" si="1"/>
        <v>0.43788538898865825</v>
      </c>
    </row>
    <row r="12" spans="1:6" ht="15.75">
      <c r="A12" s="74" t="s">
        <v>45</v>
      </c>
      <c r="B12" s="75">
        <v>10600.411574982521</v>
      </c>
      <c r="C12" s="76">
        <v>10546.1531847434</v>
      </c>
      <c r="D12" s="69">
        <f t="shared" si="0"/>
        <v>0.005144851330020073</v>
      </c>
      <c r="E12" s="70">
        <f t="shared" si="1"/>
        <v>0.29701776901173527</v>
      </c>
      <c r="F12" s="71">
        <f t="shared" si="1"/>
        <v>0.29078312590561606</v>
      </c>
    </row>
    <row r="13" spans="1:6" ht="15.75">
      <c r="A13" s="77" t="s">
        <v>46</v>
      </c>
      <c r="B13" s="75">
        <v>1431.0919680680986</v>
      </c>
      <c r="C13" s="76">
        <v>1516.0328412348358</v>
      </c>
      <c r="D13" s="69">
        <f t="shared" si="0"/>
        <v>-0.05602838596659376</v>
      </c>
      <c r="E13" s="70">
        <f t="shared" si="1"/>
        <v>0.04009841887737278</v>
      </c>
      <c r="F13" s="71">
        <f t="shared" si="1"/>
        <v>0.04180071736370897</v>
      </c>
    </row>
    <row r="14" spans="1:6" ht="15.75">
      <c r="A14" s="77" t="s">
        <v>47</v>
      </c>
      <c r="B14" s="75">
        <v>250.28100550728448</v>
      </c>
      <c r="C14" s="76">
        <v>243.1935355809918</v>
      </c>
      <c r="D14" s="69">
        <f t="shared" si="0"/>
        <v>0.02914333191201246</v>
      </c>
      <c r="E14" s="70">
        <f t="shared" si="1"/>
        <v>0.007012737699470884</v>
      </c>
      <c r="F14" s="71">
        <f t="shared" si="1"/>
        <v>0.006705438014932463</v>
      </c>
    </row>
    <row r="15" spans="1:6" ht="15.75">
      <c r="A15" s="77" t="s">
        <v>48</v>
      </c>
      <c r="B15" s="75">
        <v>4549.354009199593</v>
      </c>
      <c r="C15" s="76">
        <v>4474.3290310673965</v>
      </c>
      <c r="D15" s="69">
        <f t="shared" si="0"/>
        <v>0.016767872369524595</v>
      </c>
      <c r="E15" s="70">
        <f t="shared" si="1"/>
        <v>0.12747042590742844</v>
      </c>
      <c r="F15" s="71">
        <f t="shared" si="1"/>
        <v>0.12336814753138635</v>
      </c>
    </row>
    <row r="16" spans="1:6" ht="15.75">
      <c r="A16" s="78" t="s">
        <v>49</v>
      </c>
      <c r="B16" s="75">
        <v>4810.082350553051</v>
      </c>
      <c r="C16" s="76">
        <v>4851.524317915369</v>
      </c>
      <c r="D16" s="69">
        <f t="shared" si="0"/>
        <v>-0.00854205083735926</v>
      </c>
      <c r="E16" s="70">
        <f t="shared" si="1"/>
        <v>0.13477589227721531</v>
      </c>
      <c r="F16" s="71">
        <f t="shared" si="1"/>
        <v>0.133768340157565</v>
      </c>
    </row>
    <row r="17" spans="1:6" ht="15.75">
      <c r="A17" s="78" t="s">
        <v>50</v>
      </c>
      <c r="B17" s="75">
        <v>1103.1471390911058</v>
      </c>
      <c r="C17" s="76">
        <v>1118.9610831035266</v>
      </c>
      <c r="D17" s="69">
        <f t="shared" si="0"/>
        <v>-0.014132702424788146</v>
      </c>
      <c r="E17" s="70">
        <f t="shared" si="1"/>
        <v>0.03090958306918936</v>
      </c>
      <c r="F17" s="71">
        <f t="shared" si="1"/>
        <v>0.030852482019916156</v>
      </c>
    </row>
    <row r="18" spans="1:6" ht="15.75">
      <c r="A18" s="78" t="s">
        <v>51</v>
      </c>
      <c r="B18" s="75">
        <v>4972.53898947765</v>
      </c>
      <c r="C18" s="76">
        <v>5054.718445660936</v>
      </c>
      <c r="D18" s="69">
        <f t="shared" si="0"/>
        <v>-0.016257969077156043</v>
      </c>
      <c r="E18" s="70">
        <f t="shared" si="1"/>
        <v>0.139327838974116</v>
      </c>
      <c r="F18" s="71">
        <f t="shared" si="1"/>
        <v>0.1393708970896032</v>
      </c>
    </row>
    <row r="19" spans="1:6" ht="15.75">
      <c r="A19" s="78" t="s">
        <v>52</v>
      </c>
      <c r="B19" s="75">
        <v>208.02126361066112</v>
      </c>
      <c r="C19" s="76">
        <v>173.63662205959088</v>
      </c>
      <c r="D19" s="69">
        <f t="shared" si="0"/>
        <v>0.1980264367229494</v>
      </c>
      <c r="E19" s="70">
        <f t="shared" si="1"/>
        <v>0.00582864270765284</v>
      </c>
      <c r="F19" s="71">
        <f t="shared" si="1"/>
        <v>0.004787584520128358</v>
      </c>
    </row>
    <row r="20" spans="1:6" ht="15.75">
      <c r="A20" s="78" t="s">
        <v>53</v>
      </c>
      <c r="B20" s="75">
        <v>1039.858051103248</v>
      </c>
      <c r="C20" s="76">
        <v>775.9915981672108</v>
      </c>
      <c r="D20" s="69">
        <f t="shared" si="0"/>
        <v>0.3400377704594415</v>
      </c>
      <c r="E20" s="70">
        <f t="shared" si="1"/>
        <v>0.029136257233303414</v>
      </c>
      <c r="F20" s="71">
        <f t="shared" si="1"/>
        <v>0.021395978101094355</v>
      </c>
    </row>
    <row r="21" spans="1:6" ht="15.75">
      <c r="A21" s="78" t="s">
        <v>54</v>
      </c>
      <c r="B21" s="75">
        <v>105.62169161595216</v>
      </c>
      <c r="C21" s="76">
        <v>200.4090980908667</v>
      </c>
      <c r="D21" s="69">
        <f t="shared" si="0"/>
        <v>-0.4729695776183642</v>
      </c>
      <c r="E21" s="70">
        <f t="shared" si="1"/>
        <v>0.0029594623738057398</v>
      </c>
      <c r="F21" s="71">
        <f t="shared" si="1"/>
        <v>0.005525766882192823</v>
      </c>
    </row>
    <row r="22" spans="1:6" ht="16.5" thickBot="1">
      <c r="A22" s="79" t="s">
        <v>55</v>
      </c>
      <c r="B22" s="80">
        <f>'[2]exports'!$D$119+'[2]exports'!$D$120+'[2]exports'!$D$121</f>
        <v>3729.982711292778</v>
      </c>
      <c r="C22" s="81">
        <f>'[2]exports'!$E$119+'[2]exports'!$E$120+'[2]exports'!$E$121</f>
        <v>4630.161492307789</v>
      </c>
      <c r="D22" s="82">
        <f t="shared" si="0"/>
        <v>-0.1944162817021613</v>
      </c>
      <c r="E22" s="83">
        <f t="shared" si="1"/>
        <v>0.10451208762263091</v>
      </c>
      <c r="F22" s="84">
        <f t="shared" si="1"/>
        <v>0.12766482798000714</v>
      </c>
    </row>
    <row r="23" spans="1:6" ht="19.5" customHeight="1">
      <c r="A23" s="85"/>
      <c r="B23" s="86"/>
      <c r="C23" s="86"/>
      <c r="D23" s="86"/>
      <c r="E23" s="87"/>
      <c r="F23" s="87"/>
    </row>
    <row r="24" spans="1:6" ht="18.75">
      <c r="A24" s="276" t="s">
        <v>84</v>
      </c>
      <c r="B24" s="276"/>
      <c r="C24" s="276"/>
      <c r="D24" s="276"/>
      <c r="E24" s="276"/>
      <c r="F24" s="276"/>
    </row>
    <row r="25" spans="1:6" ht="18.75">
      <c r="A25" s="276" t="s">
        <v>404</v>
      </c>
      <c r="B25" s="277"/>
      <c r="C25" s="277"/>
      <c r="D25" s="277"/>
      <c r="E25" s="277"/>
      <c r="F25" s="277"/>
    </row>
    <row r="26" spans="1:6" ht="15.75">
      <c r="A26" s="278" t="s">
        <v>79</v>
      </c>
      <c r="B26" s="278"/>
      <c r="C26" s="278"/>
      <c r="D26" s="278"/>
      <c r="E26" s="278"/>
      <c r="F26" s="278"/>
    </row>
    <row r="27" spans="1:6" ht="7.5" customHeight="1" thickBot="1">
      <c r="A27" s="59"/>
      <c r="B27" s="10"/>
      <c r="C27" s="10"/>
      <c r="D27" s="9"/>
      <c r="E27" s="9"/>
      <c r="F27" s="9"/>
    </row>
    <row r="28" spans="1:6" ht="20.25" customHeight="1">
      <c r="A28" s="279" t="s">
        <v>94</v>
      </c>
      <c r="B28" s="281" t="s">
        <v>83</v>
      </c>
      <c r="C28" s="282"/>
      <c r="D28" s="131" t="s">
        <v>0</v>
      </c>
      <c r="E28" s="283" t="s">
        <v>1</v>
      </c>
      <c r="F28" s="284"/>
    </row>
    <row r="29" spans="1:6" ht="18" customHeight="1" thickBot="1">
      <c r="A29" s="280"/>
      <c r="B29" s="132">
        <v>2014</v>
      </c>
      <c r="C29" s="133">
        <v>2013</v>
      </c>
      <c r="D29" s="134" t="s">
        <v>114</v>
      </c>
      <c r="E29" s="135">
        <v>2014</v>
      </c>
      <c r="F29" s="136">
        <v>2013</v>
      </c>
    </row>
    <row r="30" spans="1:6" ht="15.75">
      <c r="A30" s="60" t="s">
        <v>42</v>
      </c>
      <c r="B30" s="88">
        <v>62044.2853120949</v>
      </c>
      <c r="C30" s="89">
        <v>61259.35044060499</v>
      </c>
      <c r="D30" s="90">
        <f aca="true" t="shared" si="2" ref="D30:D43">B30/C30-1</f>
        <v>0.012813307125268292</v>
      </c>
      <c r="E30" s="91">
        <f aca="true" t="shared" si="3" ref="E30:F43">B30/B$9</f>
        <v>1.7384471416956644</v>
      </c>
      <c r="F30" s="92">
        <f t="shared" si="3"/>
        <v>1.6890694739610035</v>
      </c>
    </row>
    <row r="31" spans="1:6" ht="15.75">
      <c r="A31" s="66" t="s">
        <v>43</v>
      </c>
      <c r="B31" s="75">
        <v>31179.535074277363</v>
      </c>
      <c r="C31" s="76">
        <v>29679.81129202079</v>
      </c>
      <c r="D31" s="93">
        <f t="shared" si="2"/>
        <v>0.050530098304895965</v>
      </c>
      <c r="E31" s="94">
        <f t="shared" si="3"/>
        <v>0.8736336208342251</v>
      </c>
      <c r="F31" s="95">
        <f t="shared" si="3"/>
        <v>0.8183446753141954</v>
      </c>
    </row>
    <row r="32" spans="1:6" ht="15.75">
      <c r="A32" s="73" t="s">
        <v>44</v>
      </c>
      <c r="B32" s="75">
        <v>29296.7647616053</v>
      </c>
      <c r="C32" s="76">
        <v>28367.767202314495</v>
      </c>
      <c r="D32" s="93">
        <f t="shared" si="2"/>
        <v>0.03274834965562645</v>
      </c>
      <c r="E32" s="94">
        <f t="shared" si="3"/>
        <v>0.8208794203132604</v>
      </c>
      <c r="F32" s="95">
        <f t="shared" si="3"/>
        <v>0.7821684245953351</v>
      </c>
    </row>
    <row r="33" spans="1:6" ht="15.75">
      <c r="A33" s="74" t="s">
        <v>45</v>
      </c>
      <c r="B33" s="75">
        <v>24299.74114303682</v>
      </c>
      <c r="C33" s="76">
        <v>23570.982861748165</v>
      </c>
      <c r="D33" s="93">
        <f t="shared" si="2"/>
        <v>0.030917602611782113</v>
      </c>
      <c r="E33" s="94">
        <f t="shared" si="3"/>
        <v>0.6808655353440246</v>
      </c>
      <c r="F33" s="95">
        <f t="shared" si="3"/>
        <v>0.6499093989192422</v>
      </c>
    </row>
    <row r="34" spans="1:6" ht="15.75">
      <c r="A34" s="77" t="s">
        <v>46</v>
      </c>
      <c r="B34" s="75">
        <v>814.1796109742361</v>
      </c>
      <c r="C34" s="76">
        <v>864.099885948572</v>
      </c>
      <c r="D34" s="93">
        <f t="shared" si="2"/>
        <v>-0.05777141715455225</v>
      </c>
      <c r="E34" s="94">
        <f t="shared" si="3"/>
        <v>0.022812870039605877</v>
      </c>
      <c r="F34" s="95">
        <f t="shared" si="3"/>
        <v>0.0238253381616252</v>
      </c>
    </row>
    <row r="35" spans="1:6" ht="15.75">
      <c r="A35" s="77" t="s">
        <v>47</v>
      </c>
      <c r="B35" s="75">
        <v>311.974631465686</v>
      </c>
      <c r="C35" s="76">
        <v>208.92781168635457</v>
      </c>
      <c r="D35" s="93">
        <f t="shared" si="2"/>
        <v>0.49321734118398175</v>
      </c>
      <c r="E35" s="94">
        <f t="shared" si="3"/>
        <v>0.008741359556725432</v>
      </c>
      <c r="F35" s="95">
        <f t="shared" si="3"/>
        <v>0.005760648561284506</v>
      </c>
    </row>
    <row r="36" spans="1:6" ht="15.75">
      <c r="A36" s="77" t="s">
        <v>48</v>
      </c>
      <c r="B36" s="75">
        <v>2316.925961452989</v>
      </c>
      <c r="C36" s="76">
        <v>2309.4890602241994</v>
      </c>
      <c r="D36" s="93">
        <f t="shared" si="2"/>
        <v>0.003220150013643286</v>
      </c>
      <c r="E36" s="94">
        <f t="shared" si="3"/>
        <v>0.06491900575447904</v>
      </c>
      <c r="F36" s="95">
        <f t="shared" si="3"/>
        <v>0.06367823759172488</v>
      </c>
    </row>
    <row r="37" spans="1:6" ht="15.75">
      <c r="A37" s="78" t="s">
        <v>49</v>
      </c>
      <c r="B37" s="75">
        <v>3468.602720606478</v>
      </c>
      <c r="C37" s="76">
        <v>3255.659239825325</v>
      </c>
      <c r="D37" s="93">
        <f t="shared" si="2"/>
        <v>0.06540717719357447</v>
      </c>
      <c r="E37" s="94">
        <f t="shared" si="3"/>
        <v>0.09718836239283192</v>
      </c>
      <c r="F37" s="95">
        <f t="shared" si="3"/>
        <v>0.08976645361167715</v>
      </c>
    </row>
    <row r="38" spans="1:6" ht="15.75">
      <c r="A38" s="78" t="s">
        <v>50</v>
      </c>
      <c r="B38" s="75">
        <v>10469.305860594459</v>
      </c>
      <c r="C38" s="76">
        <v>12000.461399765523</v>
      </c>
      <c r="D38" s="93">
        <f t="shared" si="2"/>
        <v>-0.1275913890445064</v>
      </c>
      <c r="E38" s="94">
        <f t="shared" si="3"/>
        <v>0.29334425817521886</v>
      </c>
      <c r="F38" s="95">
        <f t="shared" si="3"/>
        <v>0.33088194500926055</v>
      </c>
    </row>
    <row r="39" spans="1:6" ht="15.75">
      <c r="A39" s="78" t="s">
        <v>51</v>
      </c>
      <c r="B39" s="75">
        <v>9958.903605937947</v>
      </c>
      <c r="C39" s="76">
        <v>9776.368083391644</v>
      </c>
      <c r="D39" s="93">
        <f t="shared" si="2"/>
        <v>0.01867109758852048</v>
      </c>
      <c r="E39" s="94">
        <f t="shared" si="3"/>
        <v>0.27904306449945476</v>
      </c>
      <c r="F39" s="95">
        <f t="shared" si="3"/>
        <v>0.2695582760361438</v>
      </c>
    </row>
    <row r="40" spans="1:6" ht="15.75">
      <c r="A40" s="78" t="s">
        <v>52</v>
      </c>
      <c r="B40" s="75">
        <v>111.83873779567989</v>
      </c>
      <c r="C40" s="76">
        <v>127.92591968070911</v>
      </c>
      <c r="D40" s="93">
        <f t="shared" si="2"/>
        <v>-0.1257538888536529</v>
      </c>
      <c r="E40" s="94">
        <f t="shared" si="3"/>
        <v>0.00313366062762672</v>
      </c>
      <c r="F40" s="95">
        <f t="shared" si="3"/>
        <v>0.00352722913819618</v>
      </c>
    </row>
    <row r="41" spans="1:6" ht="15.75">
      <c r="A41" s="78" t="s">
        <v>53</v>
      </c>
      <c r="B41" s="75">
        <v>2520.3460872541727</v>
      </c>
      <c r="C41" s="76">
        <v>1842.112260329355</v>
      </c>
      <c r="D41" s="93">
        <f t="shared" si="2"/>
        <v>0.3681826789446345</v>
      </c>
      <c r="E41" s="94">
        <f t="shared" si="3"/>
        <v>0.07061872708229491</v>
      </c>
      <c r="F41" s="95">
        <f t="shared" si="3"/>
        <v>0.050791521035607155</v>
      </c>
    </row>
    <row r="42" spans="1:6" ht="15.75">
      <c r="A42" s="78" t="s">
        <v>54</v>
      </c>
      <c r="B42" s="75">
        <v>613.8095137642309</v>
      </c>
      <c r="C42" s="76">
        <v>687.1889655575309</v>
      </c>
      <c r="D42" s="93">
        <f t="shared" si="2"/>
        <v>-0.10678205773249816</v>
      </c>
      <c r="E42" s="94">
        <f t="shared" si="3"/>
        <v>0.017198608854650105</v>
      </c>
      <c r="F42" s="95">
        <f t="shared" si="3"/>
        <v>0.018947473262738074</v>
      </c>
    </row>
    <row r="43" spans="1:6" ht="16.5" thickBot="1">
      <c r="A43" s="79" t="s">
        <v>55</v>
      </c>
      <c r="B43" s="80">
        <f>'[2]imports'!$D$119+'[2]imports'!$D$120+'[2]imports'!$D$121</f>
        <v>4846.768625062819</v>
      </c>
      <c r="C43" s="81">
        <f>'[2]imports'!$E$119+'[2]imports'!$E$120+'[2]imports'!$E$121</f>
        <v>4341.7513333661045</v>
      </c>
      <c r="D43" s="96">
        <f t="shared" si="2"/>
        <v>0.11631649371894848</v>
      </c>
      <c r="E43" s="97">
        <f t="shared" si="3"/>
        <v>0.13580382174308245</v>
      </c>
      <c r="F43" s="98">
        <f t="shared" si="3"/>
        <v>0.1197126575448838</v>
      </c>
    </row>
    <row r="44" spans="1:6" ht="12.75">
      <c r="A44" s="85"/>
      <c r="B44" s="86"/>
      <c r="C44" s="86"/>
      <c r="D44" s="86"/>
      <c r="E44" s="99"/>
      <c r="F44" s="99"/>
    </row>
    <row r="45" spans="1:6" ht="15">
      <c r="A45" s="100" t="s">
        <v>56</v>
      </c>
      <c r="B45" s="85"/>
      <c r="C45" s="85"/>
      <c r="D45" s="85"/>
      <c r="E45" s="85"/>
      <c r="F45" s="85"/>
    </row>
    <row r="46" spans="1:6" ht="15">
      <c r="A46" s="100"/>
      <c r="B46" s="85"/>
      <c r="C46" s="85"/>
      <c r="D46" s="85"/>
      <c r="E46" s="85"/>
      <c r="F46" s="85"/>
    </row>
    <row r="47" spans="1:6" ht="15">
      <c r="A47" s="101" t="s">
        <v>57</v>
      </c>
      <c r="B47" s="85"/>
      <c r="C47" s="85"/>
      <c r="D47" s="85"/>
      <c r="E47" s="85"/>
      <c r="F47" s="85"/>
    </row>
    <row r="48" spans="1:6" ht="15">
      <c r="A48" s="102" t="s">
        <v>58</v>
      </c>
      <c r="B48" s="103"/>
      <c r="C48" s="103"/>
      <c r="D48" s="103"/>
      <c r="E48" s="103"/>
      <c r="F48" s="103"/>
    </row>
    <row r="49" spans="1:6" ht="15">
      <c r="A49" s="104" t="s">
        <v>59</v>
      </c>
      <c r="B49" s="103"/>
      <c r="C49" s="103"/>
      <c r="D49" s="103"/>
      <c r="E49" s="103"/>
      <c r="F49" s="103"/>
    </row>
    <row r="50" spans="1:6" ht="15">
      <c r="A50" s="104" t="s">
        <v>60</v>
      </c>
      <c r="B50" s="103"/>
      <c r="C50" s="103"/>
      <c r="D50" s="103"/>
      <c r="E50" s="103"/>
      <c r="F50" s="103"/>
    </row>
    <row r="51" spans="1:6" ht="15">
      <c r="A51" s="105" t="s">
        <v>61</v>
      </c>
      <c r="B51" s="103"/>
      <c r="C51" s="103"/>
      <c r="D51" s="103"/>
      <c r="E51" s="103"/>
      <c r="F51" s="103"/>
    </row>
    <row r="52" spans="1:6" ht="15">
      <c r="A52" s="100" t="s">
        <v>62</v>
      </c>
      <c r="B52" s="103"/>
      <c r="C52" s="103"/>
      <c r="D52" s="103"/>
      <c r="E52" s="103"/>
      <c r="F52" s="103"/>
    </row>
    <row r="53" spans="1:6" ht="15">
      <c r="A53" s="100" t="s">
        <v>63</v>
      </c>
      <c r="B53" s="103"/>
      <c r="C53" s="103"/>
      <c r="D53" s="103"/>
      <c r="E53" s="103"/>
      <c r="F53" s="103"/>
    </row>
    <row r="54" spans="1:6" ht="15">
      <c r="A54" s="105" t="s">
        <v>64</v>
      </c>
      <c r="B54" s="103"/>
      <c r="C54" s="103"/>
      <c r="D54" s="103"/>
      <c r="E54" s="103"/>
      <c r="F54" s="103"/>
    </row>
    <row r="55" spans="1:6" ht="15">
      <c r="A55" s="100" t="s">
        <v>65</v>
      </c>
      <c r="B55" s="103"/>
      <c r="C55" s="103"/>
      <c r="D55" s="103"/>
      <c r="E55" s="103"/>
      <c r="F55" s="103"/>
    </row>
    <row r="56" spans="1:6" ht="15">
      <c r="A56" s="105" t="s">
        <v>66</v>
      </c>
      <c r="B56" s="103"/>
      <c r="C56" s="103"/>
      <c r="D56" s="103"/>
      <c r="E56" s="103"/>
      <c r="F56" s="103"/>
    </row>
    <row r="57" spans="1:6" ht="15">
      <c r="A57" s="106" t="s">
        <v>67</v>
      </c>
      <c r="B57" s="103"/>
      <c r="C57" s="103"/>
      <c r="D57" s="103"/>
      <c r="E57" s="103"/>
      <c r="F57" s="103"/>
    </row>
    <row r="58" spans="1:6" ht="15">
      <c r="A58" s="106" t="s">
        <v>68</v>
      </c>
      <c r="B58" s="103"/>
      <c r="C58" s="103"/>
      <c r="D58" s="103"/>
      <c r="E58" s="103"/>
      <c r="F58" s="103"/>
    </row>
    <row r="59" spans="1:6" ht="15">
      <c r="A59" s="106" t="s">
        <v>69</v>
      </c>
      <c r="B59" s="103"/>
      <c r="C59" s="103"/>
      <c r="D59" s="103"/>
      <c r="E59" s="103"/>
      <c r="F59" s="103"/>
    </row>
    <row r="60" spans="1:6" ht="15">
      <c r="A60" s="106" t="s">
        <v>70</v>
      </c>
      <c r="B60" s="85"/>
      <c r="C60" s="85"/>
      <c r="D60" s="85"/>
      <c r="E60" s="85"/>
      <c r="F60" s="85"/>
    </row>
    <row r="61" spans="1:6" ht="15">
      <c r="A61" s="107" t="s">
        <v>71</v>
      </c>
      <c r="B61" s="85"/>
      <c r="C61" s="85"/>
      <c r="D61" s="85"/>
      <c r="E61" s="85"/>
      <c r="F61" s="85"/>
    </row>
    <row r="62" spans="1:6" ht="15">
      <c r="A62" s="105" t="s">
        <v>72</v>
      </c>
      <c r="B62" s="85"/>
      <c r="C62" s="85"/>
      <c r="D62" s="85"/>
      <c r="E62" s="85"/>
      <c r="F62" s="85"/>
    </row>
    <row r="63" spans="1:6" ht="15">
      <c r="A63" s="100" t="s">
        <v>73</v>
      </c>
      <c r="B63" s="85"/>
      <c r="C63" s="85"/>
      <c r="D63" s="85"/>
      <c r="E63" s="85"/>
      <c r="F63" s="85"/>
    </row>
    <row r="64" spans="1:6" ht="15">
      <c r="A64" s="108" t="s">
        <v>74</v>
      </c>
      <c r="B64" s="85"/>
      <c r="C64" s="85"/>
      <c r="D64" s="85"/>
      <c r="E64" s="85"/>
      <c r="F64" s="85"/>
    </row>
    <row r="65" ht="15">
      <c r="A65" s="105" t="s">
        <v>75</v>
      </c>
    </row>
    <row r="66" ht="15">
      <c r="A66" s="105" t="s">
        <v>76</v>
      </c>
    </row>
    <row r="67" ht="15">
      <c r="A67" s="105" t="s">
        <v>77</v>
      </c>
    </row>
    <row r="68" ht="15">
      <c r="A68" s="107"/>
    </row>
    <row r="69" ht="15">
      <c r="A69" s="105" t="s">
        <v>97</v>
      </c>
    </row>
    <row r="70" ht="15">
      <c r="A70" s="100" t="s">
        <v>78</v>
      </c>
    </row>
  </sheetData>
  <mergeCells count="14">
    <mergeCell ref="A2:F2"/>
    <mergeCell ref="A3:F3"/>
    <mergeCell ref="A4:F4"/>
    <mergeCell ref="A5:F5"/>
    <mergeCell ref="A1:F1"/>
    <mergeCell ref="A25:F25"/>
    <mergeCell ref="A26:F26"/>
    <mergeCell ref="A28:A29"/>
    <mergeCell ref="B28:C28"/>
    <mergeCell ref="E28:F28"/>
    <mergeCell ref="A7:A8"/>
    <mergeCell ref="B7:C7"/>
    <mergeCell ref="E7:F7"/>
    <mergeCell ref="A24:F24"/>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U110"/>
  <sheetViews>
    <sheetView zoomScale="75" zoomScaleNormal="75" workbookViewId="0" topLeftCell="A1">
      <selection activeCell="A4" sqref="A4:H4"/>
    </sheetView>
  </sheetViews>
  <sheetFormatPr defaultColWidth="9.140625" defaultRowHeight="12.75"/>
  <cols>
    <col min="1" max="1" width="7.8515625" style="9" customWidth="1"/>
    <col min="2" max="2" width="3.28125" style="9" customWidth="1"/>
    <col min="3" max="3" width="34.28125" style="9" customWidth="1"/>
    <col min="4" max="4" width="15.7109375" style="10" customWidth="1"/>
    <col min="5" max="5" width="19.140625" style="10" customWidth="1"/>
    <col min="6" max="6" width="19.8515625" style="9" customWidth="1"/>
    <col min="7" max="7" width="20.57421875" style="9" customWidth="1"/>
    <col min="8" max="8" width="18.8515625" style="9" customWidth="1"/>
    <col min="9" max="9" width="18.7109375" style="9" customWidth="1"/>
    <col min="10" max="10" width="19.7109375" style="9" customWidth="1"/>
    <col min="11" max="12" width="13.28125" style="9" customWidth="1"/>
    <col min="13" max="16384" width="9.140625" style="9" customWidth="1"/>
  </cols>
  <sheetData>
    <row r="1" spans="1:8" s="137" customFormat="1" ht="19.5" customHeight="1">
      <c r="A1" s="302" t="s">
        <v>92</v>
      </c>
      <c r="B1" s="302"/>
      <c r="C1" s="302"/>
      <c r="D1" s="302"/>
      <c r="E1" s="302"/>
      <c r="F1" s="302"/>
      <c r="G1" s="302"/>
      <c r="H1" s="302"/>
    </row>
    <row r="2" spans="1:8" s="1" customFormat="1" ht="24.75" customHeight="1">
      <c r="A2" s="276"/>
      <c r="B2" s="276"/>
      <c r="C2" s="276"/>
      <c r="D2" s="276"/>
      <c r="E2" s="276"/>
      <c r="F2" s="276"/>
      <c r="G2" s="276"/>
      <c r="H2" s="276"/>
    </row>
    <row r="3" spans="1:8" s="1" customFormat="1" ht="19.5" customHeight="1">
      <c r="A3" s="276" t="s">
        <v>85</v>
      </c>
      <c r="B3" s="276"/>
      <c r="C3" s="276"/>
      <c r="D3" s="276"/>
      <c r="E3" s="276"/>
      <c r="F3" s="276"/>
      <c r="G3" s="276"/>
      <c r="H3" s="276"/>
    </row>
    <row r="4" spans="1:8" s="1" customFormat="1" ht="19.5" customHeight="1">
      <c r="A4" s="276" t="s">
        <v>405</v>
      </c>
      <c r="B4" s="276"/>
      <c r="C4" s="276"/>
      <c r="D4" s="276"/>
      <c r="E4" s="276"/>
      <c r="F4" s="276"/>
      <c r="G4" s="276"/>
      <c r="H4" s="276"/>
    </row>
    <row r="5" spans="1:8" s="2" customFormat="1" ht="7.5" customHeight="1" thickBot="1">
      <c r="A5" s="303"/>
      <c r="B5" s="303"/>
      <c r="C5" s="303"/>
      <c r="D5" s="303"/>
      <c r="E5" s="303"/>
      <c r="F5" s="303"/>
      <c r="G5" s="303"/>
      <c r="H5" s="303"/>
    </row>
    <row r="6" spans="1:12" s="3" customFormat="1" ht="21" customHeight="1" thickTop="1">
      <c r="A6" s="291" t="s">
        <v>40</v>
      </c>
      <c r="B6" s="292"/>
      <c r="C6" s="295" t="s">
        <v>3</v>
      </c>
      <c r="D6" s="297" t="s">
        <v>2</v>
      </c>
      <c r="E6" s="298"/>
      <c r="F6" s="138" t="s">
        <v>0</v>
      </c>
      <c r="G6" s="306" t="s">
        <v>1</v>
      </c>
      <c r="H6" s="307"/>
      <c r="K6" s="4"/>
      <c r="L6" s="4"/>
    </row>
    <row r="7" spans="1:21" s="3" customFormat="1" ht="21" customHeight="1" thickBot="1">
      <c r="A7" s="293"/>
      <c r="B7" s="294"/>
      <c r="C7" s="296"/>
      <c r="D7" s="139" t="s">
        <v>116</v>
      </c>
      <c r="E7" s="140" t="s">
        <v>113</v>
      </c>
      <c r="F7" s="141" t="s">
        <v>117</v>
      </c>
      <c r="G7" s="139" t="s">
        <v>116</v>
      </c>
      <c r="H7" s="140" t="s">
        <v>113</v>
      </c>
      <c r="J7" s="5"/>
      <c r="K7" s="6"/>
      <c r="L7" s="6"/>
      <c r="M7" s="7"/>
      <c r="N7" s="5"/>
      <c r="O7" s="5"/>
      <c r="P7" s="5"/>
      <c r="Q7" s="5"/>
      <c r="R7" s="5"/>
      <c r="S7" s="5"/>
      <c r="T7" s="5"/>
      <c r="U7" s="5"/>
    </row>
    <row r="8" spans="1:8" s="2" customFormat="1" ht="18" customHeight="1" thickTop="1">
      <c r="A8" s="304"/>
      <c r="B8" s="303"/>
      <c r="C8" s="303"/>
      <c r="D8" s="303"/>
      <c r="E8" s="303"/>
      <c r="F8" s="303"/>
      <c r="G8" s="303"/>
      <c r="H8" s="305"/>
    </row>
    <row r="9" spans="1:11" s="2" customFormat="1" ht="19.5" customHeight="1" thickBot="1">
      <c r="A9" s="287" t="s">
        <v>27</v>
      </c>
      <c r="B9" s="285"/>
      <c r="C9" s="285"/>
      <c r="D9" s="285"/>
      <c r="E9" s="285"/>
      <c r="F9" s="285"/>
      <c r="G9" s="285"/>
      <c r="H9" s="288"/>
      <c r="J9" s="3"/>
      <c r="K9" s="3"/>
    </row>
    <row r="10" spans="1:11" s="2" customFormat="1" ht="21.75" customHeight="1" thickTop="1">
      <c r="A10" s="142" t="s">
        <v>14</v>
      </c>
      <c r="B10" s="143"/>
      <c r="C10" s="144" t="s">
        <v>33</v>
      </c>
      <c r="D10" s="145">
        <v>4589.998645000001</v>
      </c>
      <c r="E10" s="146">
        <v>4769.725837</v>
      </c>
      <c r="F10" s="147">
        <v>-0.03768082236631065</v>
      </c>
      <c r="G10" s="148">
        <v>0.17063064643199968</v>
      </c>
      <c r="H10" s="149">
        <v>0.17461281178372456</v>
      </c>
      <c r="J10" s="13"/>
      <c r="K10" s="13"/>
    </row>
    <row r="11" spans="1:8" s="3" customFormat="1" ht="19.5" customHeight="1">
      <c r="A11" s="26"/>
      <c r="B11" s="15" t="s">
        <v>4</v>
      </c>
      <c r="C11" s="16" t="s">
        <v>24</v>
      </c>
      <c r="D11" s="27">
        <v>3689.450812</v>
      </c>
      <c r="E11" s="28">
        <v>3607.885315</v>
      </c>
      <c r="F11" s="29">
        <v>0.022607563677505604</v>
      </c>
      <c r="G11" s="30">
        <v>0.13715328167174787</v>
      </c>
      <c r="H11" s="31">
        <v>0.1320794991104976</v>
      </c>
    </row>
    <row r="12" spans="1:21" s="3" customFormat="1" ht="19.5" customHeight="1">
      <c r="A12" s="32"/>
      <c r="B12" s="17" t="s">
        <v>5</v>
      </c>
      <c r="C12" s="18" t="s">
        <v>23</v>
      </c>
      <c r="D12" s="33">
        <v>584.009987</v>
      </c>
      <c r="E12" s="34">
        <v>584.263893</v>
      </c>
      <c r="F12" s="35">
        <v>-0.00043457417622760897</v>
      </c>
      <c r="G12" s="36">
        <v>0.021710246410008193</v>
      </c>
      <c r="H12" s="37">
        <v>0.021389061901428363</v>
      </c>
      <c r="J12" s="5"/>
      <c r="K12" s="38"/>
      <c r="L12" s="39"/>
      <c r="M12" s="40"/>
      <c r="N12" s="5"/>
      <c r="O12" s="5"/>
      <c r="P12" s="40"/>
      <c r="Q12" s="5"/>
      <c r="R12" s="5"/>
      <c r="S12" s="5"/>
      <c r="T12" s="5"/>
      <c r="U12" s="5"/>
    </row>
    <row r="13" spans="1:21" s="3" customFormat="1" ht="34.5" customHeight="1">
      <c r="A13" s="32"/>
      <c r="B13" s="17" t="s">
        <v>8</v>
      </c>
      <c r="C13" s="19" t="s">
        <v>25</v>
      </c>
      <c r="D13" s="27">
        <v>316.537846</v>
      </c>
      <c r="E13" s="28">
        <v>577.576629</v>
      </c>
      <c r="F13" s="35">
        <v>-0.45195523830656936</v>
      </c>
      <c r="G13" s="36">
        <v>0.0117671183502436</v>
      </c>
      <c r="H13" s="37">
        <v>0.021144250771798632</v>
      </c>
      <c r="J13" s="5"/>
      <c r="K13" s="38"/>
      <c r="L13" s="39"/>
      <c r="M13" s="40"/>
      <c r="N13" s="5"/>
      <c r="O13" s="5"/>
      <c r="P13" s="41"/>
      <c r="Q13" s="5"/>
      <c r="R13" s="5"/>
      <c r="S13" s="5"/>
      <c r="T13" s="5"/>
      <c r="U13" s="5"/>
    </row>
    <row r="14" spans="1:8" s="2" customFormat="1" ht="21.75" customHeight="1">
      <c r="A14" s="150" t="s">
        <v>6</v>
      </c>
      <c r="B14" s="151"/>
      <c r="C14" s="152" t="s">
        <v>34</v>
      </c>
      <c r="D14" s="153">
        <v>1031.700991</v>
      </c>
      <c r="E14" s="154">
        <v>1132.062165</v>
      </c>
      <c r="F14" s="155">
        <v>-0.08865341242103975</v>
      </c>
      <c r="G14" s="156">
        <v>0.038352910454696805</v>
      </c>
      <c r="H14" s="157">
        <v>0.04144316979630642</v>
      </c>
    </row>
    <row r="15" spans="1:21" s="3" customFormat="1" ht="34.5" customHeight="1">
      <c r="A15" s="32"/>
      <c r="B15" s="17" t="s">
        <v>6</v>
      </c>
      <c r="C15" s="20" t="s">
        <v>16</v>
      </c>
      <c r="D15" s="27">
        <v>1031.700991</v>
      </c>
      <c r="E15" s="28">
        <v>1132.062165</v>
      </c>
      <c r="F15" s="35">
        <v>-0.08865341242103975</v>
      </c>
      <c r="G15" s="36">
        <v>0.038352910454696805</v>
      </c>
      <c r="H15" s="37">
        <v>0.04144316979630642</v>
      </c>
      <c r="J15" s="5"/>
      <c r="K15" s="38"/>
      <c r="L15" s="39"/>
      <c r="M15" s="40"/>
      <c r="N15" s="5"/>
      <c r="O15" s="5"/>
      <c r="P15" s="42"/>
      <c r="Q15" s="5"/>
      <c r="R15" s="5"/>
      <c r="S15" s="5"/>
      <c r="T15" s="5"/>
      <c r="U15" s="5"/>
    </row>
    <row r="16" spans="1:8" s="2" customFormat="1" ht="21.75" customHeight="1">
      <c r="A16" s="150" t="s">
        <v>7</v>
      </c>
      <c r="B16" s="151"/>
      <c r="C16" s="152" t="s">
        <v>35</v>
      </c>
      <c r="D16" s="153">
        <v>10362.998485</v>
      </c>
      <c r="E16" s="154">
        <v>10891.447721</v>
      </c>
      <c r="F16" s="155">
        <v>-0.048519650420860705</v>
      </c>
      <c r="G16" s="156">
        <v>0.38523870424135676</v>
      </c>
      <c r="H16" s="157">
        <v>0.3987202568765273</v>
      </c>
    </row>
    <row r="17" spans="1:21" s="3" customFormat="1" ht="19.5" customHeight="1">
      <c r="A17" s="43"/>
      <c r="B17" s="17" t="s">
        <v>7</v>
      </c>
      <c r="C17" s="18" t="s">
        <v>18</v>
      </c>
      <c r="D17" s="27">
        <v>10362.998485</v>
      </c>
      <c r="E17" s="28">
        <v>10891.447721</v>
      </c>
      <c r="F17" s="35">
        <v>-0.048519650420860705</v>
      </c>
      <c r="G17" s="36">
        <v>0.38523870424135676</v>
      </c>
      <c r="H17" s="37">
        <v>0.3987202568765273</v>
      </c>
      <c r="J17" s="5"/>
      <c r="K17" s="38"/>
      <c r="L17" s="39"/>
      <c r="M17" s="40"/>
      <c r="N17" s="5"/>
      <c r="O17" s="5"/>
      <c r="P17" s="40"/>
      <c r="Q17" s="5"/>
      <c r="R17" s="5"/>
      <c r="S17" s="5"/>
      <c r="T17" s="5"/>
      <c r="U17" s="5"/>
    </row>
    <row r="18" spans="1:8" s="2" customFormat="1" ht="21.75" customHeight="1">
      <c r="A18" s="150" t="s">
        <v>15</v>
      </c>
      <c r="B18" s="151"/>
      <c r="C18" s="152" t="s">
        <v>36</v>
      </c>
      <c r="D18" s="153">
        <v>10342.874165000001</v>
      </c>
      <c r="E18" s="154">
        <v>9932.737236</v>
      </c>
      <c r="F18" s="155">
        <v>0.04129143047432171</v>
      </c>
      <c r="G18" s="156">
        <v>0.3844905938395498</v>
      </c>
      <c r="H18" s="157">
        <v>0.3636232430872233</v>
      </c>
    </row>
    <row r="19" spans="1:21" s="3" customFormat="1" ht="19.5" customHeight="1">
      <c r="A19" s="43"/>
      <c r="B19" s="17" t="s">
        <v>9</v>
      </c>
      <c r="C19" s="18" t="s">
        <v>17</v>
      </c>
      <c r="D19" s="27">
        <v>2645.272802</v>
      </c>
      <c r="E19" s="28">
        <v>2566.686326</v>
      </c>
      <c r="F19" s="35">
        <v>0.03061787301546559</v>
      </c>
      <c r="G19" s="36">
        <v>0.0983365449760927</v>
      </c>
      <c r="H19" s="37">
        <v>0.09396269967407302</v>
      </c>
      <c r="J19" s="5"/>
      <c r="K19" s="38"/>
      <c r="L19" s="39"/>
      <c r="M19" s="40"/>
      <c r="N19" s="5"/>
      <c r="O19" s="5"/>
      <c r="P19" s="40"/>
      <c r="Q19" s="5"/>
      <c r="R19" s="5"/>
      <c r="S19" s="5"/>
      <c r="T19" s="5"/>
      <c r="U19" s="5"/>
    </row>
    <row r="20" spans="1:21" s="3" customFormat="1" ht="34.5" customHeight="1">
      <c r="A20" s="43"/>
      <c r="B20" s="17" t="s">
        <v>10</v>
      </c>
      <c r="C20" s="19" t="s">
        <v>19</v>
      </c>
      <c r="D20" s="33">
        <v>3721.563153</v>
      </c>
      <c r="E20" s="34">
        <v>3679.737926</v>
      </c>
      <c r="F20" s="35">
        <v>0.011366360279213117</v>
      </c>
      <c r="G20" s="36">
        <v>0.13834704008586932</v>
      </c>
      <c r="H20" s="37">
        <v>0.1347099199920054</v>
      </c>
      <c r="J20" s="5"/>
      <c r="K20" s="38"/>
      <c r="L20" s="39"/>
      <c r="M20" s="40"/>
      <c r="N20" s="5"/>
      <c r="O20" s="5"/>
      <c r="P20" s="40"/>
      <c r="Q20" s="5"/>
      <c r="R20" s="5"/>
      <c r="S20" s="5"/>
      <c r="T20" s="5"/>
      <c r="U20" s="5"/>
    </row>
    <row r="21" spans="1:21" s="3" customFormat="1" ht="19.5" customHeight="1">
      <c r="A21" s="43"/>
      <c r="B21" s="17" t="s">
        <v>11</v>
      </c>
      <c r="C21" s="18" t="s">
        <v>20</v>
      </c>
      <c r="D21" s="33">
        <v>2246.136526</v>
      </c>
      <c r="E21" s="34">
        <v>1998.808212</v>
      </c>
      <c r="F21" s="35">
        <v>0.12373789166721716</v>
      </c>
      <c r="G21" s="36">
        <v>0.08349887593614005</v>
      </c>
      <c r="H21" s="37">
        <v>0.07317349760573232</v>
      </c>
      <c r="J21" s="5"/>
      <c r="K21" s="38"/>
      <c r="L21" s="39"/>
      <c r="M21" s="40"/>
      <c r="N21" s="5"/>
      <c r="O21" s="5"/>
      <c r="P21" s="40"/>
      <c r="Q21" s="5"/>
      <c r="R21" s="5"/>
      <c r="S21" s="5"/>
      <c r="T21" s="5"/>
      <c r="U21" s="5"/>
    </row>
    <row r="22" spans="1:21" s="3" customFormat="1" ht="19.5" customHeight="1">
      <c r="A22" s="43"/>
      <c r="B22" s="17" t="s">
        <v>12</v>
      </c>
      <c r="C22" s="18" t="s">
        <v>21</v>
      </c>
      <c r="D22" s="27">
        <v>1729.901684</v>
      </c>
      <c r="E22" s="28">
        <v>1687.504772</v>
      </c>
      <c r="F22" s="35">
        <v>0.025124024952979385</v>
      </c>
      <c r="G22" s="36">
        <v>0.06430813284144767</v>
      </c>
      <c r="H22" s="37">
        <v>0.06177712581541258</v>
      </c>
      <c r="J22" s="5"/>
      <c r="K22" s="38"/>
      <c r="L22" s="39"/>
      <c r="M22" s="40"/>
      <c r="N22" s="5"/>
      <c r="O22" s="5"/>
      <c r="P22" s="40"/>
      <c r="Q22" s="5"/>
      <c r="R22" s="5"/>
      <c r="S22" s="5"/>
      <c r="T22" s="5"/>
      <c r="U22" s="5"/>
    </row>
    <row r="23" spans="1:8" s="2" customFormat="1" ht="21.75" customHeight="1">
      <c r="A23" s="150">
        <v>9</v>
      </c>
      <c r="B23" s="151"/>
      <c r="C23" s="152" t="s">
        <v>37</v>
      </c>
      <c r="D23" s="153">
        <v>572.628475</v>
      </c>
      <c r="E23" s="154">
        <v>590.040043</v>
      </c>
      <c r="F23" s="155">
        <v>-0.029509129433779813</v>
      </c>
      <c r="G23" s="156">
        <v>0.02128714503239688</v>
      </c>
      <c r="H23" s="157">
        <v>0.021600518456218295</v>
      </c>
    </row>
    <row r="24" spans="1:21" s="3" customFormat="1" ht="34.5" customHeight="1" thickBot="1">
      <c r="A24" s="44"/>
      <c r="B24" s="21" t="s">
        <v>13</v>
      </c>
      <c r="C24" s="22" t="s">
        <v>22</v>
      </c>
      <c r="D24" s="45">
        <v>572.628475</v>
      </c>
      <c r="E24" s="46">
        <v>590.040043</v>
      </c>
      <c r="F24" s="47">
        <v>-0.029509129433779813</v>
      </c>
      <c r="G24" s="48">
        <v>0.02128714503239688</v>
      </c>
      <c r="H24" s="49">
        <v>0.021600518456218295</v>
      </c>
      <c r="J24" s="5"/>
      <c r="K24" s="38"/>
      <c r="L24" s="39"/>
      <c r="M24" s="40"/>
      <c r="N24" s="5"/>
      <c r="O24" s="5"/>
      <c r="P24" s="40"/>
      <c r="Q24" s="5"/>
      <c r="R24" s="5"/>
      <c r="S24" s="5"/>
      <c r="T24" s="5"/>
      <c r="U24" s="5"/>
    </row>
    <row r="25" spans="1:21" s="13" customFormat="1" ht="21.75" customHeight="1" thickBot="1" thickTop="1">
      <c r="A25" s="289" t="s">
        <v>26</v>
      </c>
      <c r="B25" s="290"/>
      <c r="C25" s="158" t="s">
        <v>38</v>
      </c>
      <c r="D25" s="159">
        <v>26900.200761000004</v>
      </c>
      <c r="E25" s="160">
        <v>27316.013002000003</v>
      </c>
      <c r="F25" s="161">
        <v>-0.015222288881234447</v>
      </c>
      <c r="G25" s="162">
        <v>1</v>
      </c>
      <c r="H25" s="163">
        <v>1</v>
      </c>
      <c r="J25" s="23"/>
      <c r="K25" s="24"/>
      <c r="L25" s="24"/>
      <c r="M25" s="25"/>
      <c r="N25" s="23"/>
      <c r="O25" s="23"/>
      <c r="P25" s="23"/>
      <c r="Q25" s="23"/>
      <c r="R25" s="23"/>
      <c r="S25" s="23"/>
      <c r="T25" s="23"/>
      <c r="U25" s="23"/>
    </row>
    <row r="26" spans="1:8" s="2" customFormat="1" ht="18" customHeight="1" thickTop="1">
      <c r="A26" s="304"/>
      <c r="B26" s="303"/>
      <c r="C26" s="303"/>
      <c r="D26" s="303"/>
      <c r="E26" s="303"/>
      <c r="F26" s="303"/>
      <c r="G26" s="303"/>
      <c r="H26" s="305"/>
    </row>
    <row r="27" spans="1:8" s="2" customFormat="1" ht="19.5" customHeight="1" thickBot="1">
      <c r="A27" s="299" t="s">
        <v>28</v>
      </c>
      <c r="B27" s="300"/>
      <c r="C27" s="300"/>
      <c r="D27" s="300"/>
      <c r="E27" s="300"/>
      <c r="F27" s="300"/>
      <c r="G27" s="300"/>
      <c r="H27" s="301"/>
    </row>
    <row r="28" spans="1:8" s="2" customFormat="1" ht="21.75" customHeight="1" thickTop="1">
      <c r="A28" s="142" t="s">
        <v>14</v>
      </c>
      <c r="B28" s="143"/>
      <c r="C28" s="144" t="s">
        <v>33</v>
      </c>
      <c r="D28" s="145">
        <v>5762.807422999999</v>
      </c>
      <c r="E28" s="146">
        <v>5836.988388999999</v>
      </c>
      <c r="F28" s="147">
        <v>-0.012708773952642471</v>
      </c>
      <c r="G28" s="148">
        <v>0.12323018355794081</v>
      </c>
      <c r="H28" s="149">
        <v>0.12650975233331105</v>
      </c>
    </row>
    <row r="29" spans="1:8" s="3" customFormat="1" ht="19.5" customHeight="1">
      <c r="A29" s="26"/>
      <c r="B29" s="15" t="s">
        <v>4</v>
      </c>
      <c r="C29" s="16" t="s">
        <v>24</v>
      </c>
      <c r="D29" s="27">
        <v>5009.908917</v>
      </c>
      <c r="E29" s="28">
        <v>5074.383032</v>
      </c>
      <c r="F29" s="29">
        <v>-0.012705803758489287</v>
      </c>
      <c r="G29" s="30">
        <v>0.10713042274959159</v>
      </c>
      <c r="H29" s="31">
        <v>0.10998119198463185</v>
      </c>
    </row>
    <row r="30" spans="1:21" s="3" customFormat="1" ht="19.5" customHeight="1">
      <c r="A30" s="32"/>
      <c r="B30" s="17" t="s">
        <v>5</v>
      </c>
      <c r="C30" s="18" t="s">
        <v>23</v>
      </c>
      <c r="D30" s="33">
        <v>483.192136</v>
      </c>
      <c r="E30" s="34">
        <v>496.05941</v>
      </c>
      <c r="F30" s="35">
        <v>-0.025938977752684944</v>
      </c>
      <c r="G30" s="36">
        <v>0.010332438903890387</v>
      </c>
      <c r="H30" s="37">
        <v>0.01075149527793731</v>
      </c>
      <c r="J30" s="5"/>
      <c r="K30" s="38"/>
      <c r="L30" s="39"/>
      <c r="M30" s="40"/>
      <c r="N30" s="5"/>
      <c r="O30" s="5"/>
      <c r="P30" s="40"/>
      <c r="Q30" s="5"/>
      <c r="R30" s="5"/>
      <c r="S30" s="5"/>
      <c r="T30" s="5"/>
      <c r="U30" s="5"/>
    </row>
    <row r="31" spans="1:21" s="3" customFormat="1" ht="34.5" customHeight="1">
      <c r="A31" s="32"/>
      <c r="B31" s="17" t="s">
        <v>8</v>
      </c>
      <c r="C31" s="19" t="s">
        <v>25</v>
      </c>
      <c r="D31" s="27">
        <v>269.70637</v>
      </c>
      <c r="E31" s="28">
        <v>266.545947</v>
      </c>
      <c r="F31" s="35">
        <v>0.011856953878199405</v>
      </c>
      <c r="G31" s="36">
        <v>0.005767321904458841</v>
      </c>
      <c r="H31" s="37">
        <v>0.005777065070741887</v>
      </c>
      <c r="J31" s="5"/>
      <c r="K31" s="38"/>
      <c r="L31" s="39"/>
      <c r="M31" s="40"/>
      <c r="N31" s="5"/>
      <c r="O31" s="5"/>
      <c r="P31" s="41"/>
      <c r="Q31" s="5"/>
      <c r="R31" s="5"/>
      <c r="S31" s="5"/>
      <c r="T31" s="5"/>
      <c r="U31" s="5"/>
    </row>
    <row r="32" spans="1:8" s="2" customFormat="1" ht="21.75" customHeight="1">
      <c r="A32" s="150" t="s">
        <v>6</v>
      </c>
      <c r="B32" s="151"/>
      <c r="C32" s="152" t="s">
        <v>34</v>
      </c>
      <c r="D32" s="153">
        <v>1157.53836</v>
      </c>
      <c r="E32" s="154">
        <v>1175.963132</v>
      </c>
      <c r="F32" s="155">
        <v>-0.01566781432055986</v>
      </c>
      <c r="G32" s="156">
        <v>0.024752460755299785</v>
      </c>
      <c r="H32" s="157">
        <v>0.025487596456896907</v>
      </c>
    </row>
    <row r="33" spans="1:21" s="3" customFormat="1" ht="34.5" customHeight="1">
      <c r="A33" s="32"/>
      <c r="B33" s="17" t="s">
        <v>6</v>
      </c>
      <c r="C33" s="20" t="s">
        <v>16</v>
      </c>
      <c r="D33" s="27">
        <v>1157.53836</v>
      </c>
      <c r="E33" s="28">
        <v>1175.963132</v>
      </c>
      <c r="F33" s="35">
        <v>-0.01566781432055986</v>
      </c>
      <c r="G33" s="36">
        <v>0.024752460755299785</v>
      </c>
      <c r="H33" s="37">
        <v>0.025487596456896907</v>
      </c>
      <c r="J33" s="5"/>
      <c r="K33" s="38"/>
      <c r="L33" s="39"/>
      <c r="M33" s="40"/>
      <c r="N33" s="5"/>
      <c r="O33" s="5"/>
      <c r="P33" s="42"/>
      <c r="Q33" s="5"/>
      <c r="R33" s="5"/>
      <c r="S33" s="5"/>
      <c r="T33" s="5"/>
      <c r="U33" s="5"/>
    </row>
    <row r="34" spans="1:8" s="2" customFormat="1" ht="21.75" customHeight="1">
      <c r="A34" s="150" t="s">
        <v>7</v>
      </c>
      <c r="B34" s="151"/>
      <c r="C34" s="152" t="s">
        <v>35</v>
      </c>
      <c r="D34" s="153">
        <v>16080.748121</v>
      </c>
      <c r="E34" s="154">
        <v>17188.497791</v>
      </c>
      <c r="F34" s="155">
        <v>-0.06444714852161337</v>
      </c>
      <c r="G34" s="156">
        <v>0.34386600093401076</v>
      </c>
      <c r="H34" s="157">
        <v>0.3725401617414583</v>
      </c>
    </row>
    <row r="35" spans="1:21" s="3" customFormat="1" ht="19.5" customHeight="1">
      <c r="A35" s="43"/>
      <c r="B35" s="17" t="s">
        <v>7</v>
      </c>
      <c r="C35" s="18" t="s">
        <v>18</v>
      </c>
      <c r="D35" s="27">
        <v>16080.748121</v>
      </c>
      <c r="E35" s="28">
        <v>17188.497791</v>
      </c>
      <c r="F35" s="35">
        <v>-0.06444714852161337</v>
      </c>
      <c r="G35" s="36">
        <v>0.34386600093401076</v>
      </c>
      <c r="H35" s="37">
        <v>0.3725401617414583</v>
      </c>
      <c r="J35" s="5"/>
      <c r="K35" s="38"/>
      <c r="L35" s="39"/>
      <c r="M35" s="40"/>
      <c r="N35" s="5"/>
      <c r="O35" s="5"/>
      <c r="P35" s="40"/>
      <c r="Q35" s="5"/>
      <c r="R35" s="5"/>
      <c r="S35" s="5"/>
      <c r="T35" s="5"/>
      <c r="U35" s="5"/>
    </row>
    <row r="36" spans="1:8" s="2" customFormat="1" ht="21.75" customHeight="1">
      <c r="A36" s="150" t="s">
        <v>15</v>
      </c>
      <c r="B36" s="151"/>
      <c r="C36" s="152" t="s">
        <v>36</v>
      </c>
      <c r="D36" s="153">
        <v>23747.410281999997</v>
      </c>
      <c r="E36" s="154">
        <v>21924.278496000003</v>
      </c>
      <c r="F36" s="155">
        <v>0.08315583960186501</v>
      </c>
      <c r="G36" s="156">
        <v>0.5078076557611512</v>
      </c>
      <c r="H36" s="157">
        <v>0.475182552674339</v>
      </c>
    </row>
    <row r="37" spans="1:21" s="3" customFormat="1" ht="19.5" customHeight="1">
      <c r="A37" s="43"/>
      <c r="B37" s="17" t="s">
        <v>9</v>
      </c>
      <c r="C37" s="18" t="s">
        <v>17</v>
      </c>
      <c r="D37" s="27">
        <v>6485.303599</v>
      </c>
      <c r="E37" s="28">
        <v>6460.778617</v>
      </c>
      <c r="F37" s="35">
        <v>0.0037959793167139377</v>
      </c>
      <c r="G37" s="36">
        <v>0.13867982985933353</v>
      </c>
      <c r="H37" s="37">
        <v>0.14002966054504207</v>
      </c>
      <c r="J37" s="5"/>
      <c r="K37" s="38"/>
      <c r="L37" s="39"/>
      <c r="M37" s="40"/>
      <c r="N37" s="5"/>
      <c r="O37" s="5"/>
      <c r="P37" s="40"/>
      <c r="Q37" s="5"/>
      <c r="R37" s="5"/>
      <c r="S37" s="5"/>
      <c r="T37" s="5"/>
      <c r="U37" s="5"/>
    </row>
    <row r="38" spans="1:21" s="3" customFormat="1" ht="34.5" customHeight="1">
      <c r="A38" s="43"/>
      <c r="B38" s="17" t="s">
        <v>10</v>
      </c>
      <c r="C38" s="19" t="s">
        <v>19</v>
      </c>
      <c r="D38" s="33">
        <v>4657.280577</v>
      </c>
      <c r="E38" s="34">
        <v>4513.883643</v>
      </c>
      <c r="F38" s="35">
        <v>0.03176797306735546</v>
      </c>
      <c r="G38" s="36">
        <v>0.09958992176173967</v>
      </c>
      <c r="H38" s="37">
        <v>0.09783303712124514</v>
      </c>
      <c r="J38" s="5"/>
      <c r="K38" s="38"/>
      <c r="L38" s="39"/>
      <c r="M38" s="40"/>
      <c r="N38" s="5"/>
      <c r="O38" s="5"/>
      <c r="P38" s="40"/>
      <c r="Q38" s="5"/>
      <c r="R38" s="5"/>
      <c r="S38" s="5"/>
      <c r="T38" s="5"/>
      <c r="U38" s="5"/>
    </row>
    <row r="39" spans="1:21" s="3" customFormat="1" ht="19.5" customHeight="1">
      <c r="A39" s="43"/>
      <c r="B39" s="17" t="s">
        <v>11</v>
      </c>
      <c r="C39" s="18" t="s">
        <v>20</v>
      </c>
      <c r="D39" s="33">
        <v>8248.038456</v>
      </c>
      <c r="E39" s="34">
        <v>6951.5059</v>
      </c>
      <c r="F39" s="35">
        <v>0.18651103439328165</v>
      </c>
      <c r="G39" s="36">
        <v>0.17637363498721842</v>
      </c>
      <c r="H39" s="37">
        <v>0.1506655883383068</v>
      </c>
      <c r="J39" s="5"/>
      <c r="K39" s="38"/>
      <c r="L39" s="39"/>
      <c r="M39" s="40"/>
      <c r="N39" s="5"/>
      <c r="O39" s="5"/>
      <c r="P39" s="40"/>
      <c r="Q39" s="5"/>
      <c r="R39" s="5"/>
      <c r="S39" s="5"/>
      <c r="T39" s="5"/>
      <c r="U39" s="5"/>
    </row>
    <row r="40" spans="1:21" s="3" customFormat="1" ht="19.5" customHeight="1">
      <c r="A40" s="43"/>
      <c r="B40" s="17" t="s">
        <v>12</v>
      </c>
      <c r="C40" s="18" t="s">
        <v>21</v>
      </c>
      <c r="D40" s="27">
        <v>4356.78765</v>
      </c>
      <c r="E40" s="28">
        <v>3998.110336</v>
      </c>
      <c r="F40" s="35">
        <v>0.08971170974707188</v>
      </c>
      <c r="G40" s="36">
        <v>0.09316426915285968</v>
      </c>
      <c r="H40" s="37">
        <v>0.08665426666974496</v>
      </c>
      <c r="J40" s="5"/>
      <c r="K40" s="38"/>
      <c r="L40" s="39"/>
      <c r="M40" s="40"/>
      <c r="N40" s="5"/>
      <c r="O40" s="5"/>
      <c r="P40" s="40"/>
      <c r="Q40" s="5"/>
      <c r="R40" s="5"/>
      <c r="S40" s="5"/>
      <c r="T40" s="5"/>
      <c r="U40" s="5"/>
    </row>
    <row r="41" spans="1:8" s="2" customFormat="1" ht="21.75" customHeight="1">
      <c r="A41" s="150">
        <v>9</v>
      </c>
      <c r="B41" s="151"/>
      <c r="C41" s="152" t="s">
        <v>37</v>
      </c>
      <c r="D41" s="153">
        <v>16.072938</v>
      </c>
      <c r="E41" s="154">
        <v>12.915904</v>
      </c>
      <c r="F41" s="155">
        <v>0.24442996789074933</v>
      </c>
      <c r="G41" s="156">
        <v>0.0003436989915974505</v>
      </c>
      <c r="H41" s="157">
        <v>0.00027993679399467816</v>
      </c>
    </row>
    <row r="42" spans="1:21" s="3" customFormat="1" ht="34.5" customHeight="1" thickBot="1">
      <c r="A42" s="44"/>
      <c r="B42" s="21" t="s">
        <v>13</v>
      </c>
      <c r="C42" s="22" t="s">
        <v>22</v>
      </c>
      <c r="D42" s="45">
        <v>16.072938</v>
      </c>
      <c r="E42" s="46">
        <v>12.915904</v>
      </c>
      <c r="F42" s="47">
        <v>0.24442996789074933</v>
      </c>
      <c r="G42" s="48">
        <v>0.0003436989915974505</v>
      </c>
      <c r="H42" s="49">
        <v>0.00027993679399467816</v>
      </c>
      <c r="J42" s="5"/>
      <c r="K42" s="38"/>
      <c r="L42" s="39"/>
      <c r="M42" s="40"/>
      <c r="N42" s="5"/>
      <c r="O42" s="5"/>
      <c r="P42" s="40"/>
      <c r="Q42" s="5"/>
      <c r="R42" s="5"/>
      <c r="S42" s="5"/>
      <c r="T42" s="5"/>
      <c r="U42" s="5"/>
    </row>
    <row r="43" spans="1:21" s="13" customFormat="1" ht="21.75" customHeight="1" thickBot="1" thickTop="1">
      <c r="A43" s="289" t="s">
        <v>26</v>
      </c>
      <c r="B43" s="290"/>
      <c r="C43" s="158" t="s">
        <v>39</v>
      </c>
      <c r="D43" s="159">
        <v>46764.577123999996</v>
      </c>
      <c r="E43" s="160">
        <v>46138.643712000005</v>
      </c>
      <c r="F43" s="161">
        <v>0.01356635916536919</v>
      </c>
      <c r="G43" s="162">
        <v>1</v>
      </c>
      <c r="H43" s="163">
        <v>1</v>
      </c>
      <c r="J43" s="23"/>
      <c r="K43" s="24"/>
      <c r="L43" s="24"/>
      <c r="M43" s="25"/>
      <c r="N43" s="23"/>
      <c r="O43" s="23"/>
      <c r="P43" s="23"/>
      <c r="Q43" s="23"/>
      <c r="R43" s="23"/>
      <c r="S43" s="23"/>
      <c r="T43" s="23"/>
      <c r="U43" s="23"/>
    </row>
    <row r="44" ht="12" customHeight="1" thickTop="1"/>
    <row r="45" spans="1:5" s="3" customFormat="1" ht="15.75">
      <c r="A45" s="8" t="s">
        <v>31</v>
      </c>
      <c r="D45" s="11"/>
      <c r="E45" s="11"/>
    </row>
    <row r="46" spans="1:5" s="3" customFormat="1" ht="15.75">
      <c r="A46" s="12" t="s">
        <v>32</v>
      </c>
      <c r="D46" s="11"/>
      <c r="E46" s="11"/>
    </row>
    <row r="47" spans="3:5" s="3" customFormat="1" ht="15.75">
      <c r="C47" s="3" t="s">
        <v>29</v>
      </c>
      <c r="D47" s="11"/>
      <c r="E47" s="11"/>
    </row>
    <row r="48" spans="3:5" s="3" customFormat="1" ht="15.75">
      <c r="C48" s="3" t="s">
        <v>30</v>
      </c>
      <c r="D48" s="11"/>
      <c r="E48" s="11"/>
    </row>
    <row r="49" spans="1:5" s="3" customFormat="1" ht="15.75">
      <c r="A49" s="221" t="s">
        <v>98</v>
      </c>
      <c r="D49" s="11"/>
      <c r="E49" s="11"/>
    </row>
    <row r="50" spans="4:16" ht="18.75">
      <c r="D50" s="14"/>
      <c r="E50" s="14"/>
      <c r="F50" s="14"/>
      <c r="G50" s="14"/>
      <c r="H50" s="14"/>
      <c r="I50" s="14"/>
      <c r="J50" s="14"/>
      <c r="K50" s="14"/>
      <c r="L50" s="14"/>
      <c r="M50" s="14"/>
      <c r="N50" s="14"/>
      <c r="O50" s="14"/>
      <c r="P50" s="14"/>
    </row>
    <row r="51" spans="4:16" ht="18.75">
      <c r="D51" s="14"/>
      <c r="E51" s="14"/>
      <c r="F51" s="14"/>
      <c r="G51" s="14"/>
      <c r="H51" s="14"/>
      <c r="I51" s="14"/>
      <c r="J51" s="14"/>
      <c r="K51" s="14"/>
      <c r="L51" s="14"/>
      <c r="M51" s="14"/>
      <c r="N51" s="14"/>
      <c r="O51" s="14"/>
      <c r="P51" s="14"/>
    </row>
    <row r="52" spans="4:16" ht="18.75">
      <c r="D52" s="14"/>
      <c r="E52" s="14"/>
      <c r="F52" s="14"/>
      <c r="G52" s="14"/>
      <c r="H52" s="14"/>
      <c r="I52" s="14"/>
      <c r="J52" s="14"/>
      <c r="K52" s="14"/>
      <c r="L52" s="14"/>
      <c r="M52" s="14"/>
      <c r="N52" s="14"/>
      <c r="O52" s="14"/>
      <c r="P52" s="14"/>
    </row>
    <row r="53" spans="4:16" ht="18.75">
      <c r="D53" s="14"/>
      <c r="E53" s="14"/>
      <c r="F53" s="14"/>
      <c r="G53" s="14"/>
      <c r="H53" s="14"/>
      <c r="I53" s="14"/>
      <c r="J53" s="14"/>
      <c r="K53" s="14"/>
      <c r="L53" s="14"/>
      <c r="M53" s="14"/>
      <c r="N53" s="14"/>
      <c r="O53" s="14"/>
      <c r="P53" s="14"/>
    </row>
    <row r="54" spans="4:16" ht="18.75">
      <c r="D54" s="14"/>
      <c r="E54" s="14"/>
      <c r="F54" s="14"/>
      <c r="G54" s="14"/>
      <c r="H54" s="14"/>
      <c r="I54" s="14"/>
      <c r="J54" s="14"/>
      <c r="K54" s="14"/>
      <c r="L54" s="14"/>
      <c r="M54" s="14"/>
      <c r="N54" s="14"/>
      <c r="O54" s="14"/>
      <c r="P54" s="14"/>
    </row>
    <row r="55" spans="4:16" ht="18.75">
      <c r="D55" s="14"/>
      <c r="E55" s="14"/>
      <c r="F55" s="14"/>
      <c r="G55" s="14"/>
      <c r="H55" s="14"/>
      <c r="I55" s="14"/>
      <c r="J55" s="14"/>
      <c r="K55" s="14"/>
      <c r="L55" s="14"/>
      <c r="M55" s="14"/>
      <c r="N55" s="14"/>
      <c r="O55" s="14"/>
      <c r="P55" s="14"/>
    </row>
    <row r="56" spans="4:16" ht="18.75">
      <c r="D56" s="14"/>
      <c r="E56" s="14"/>
      <c r="F56" s="14"/>
      <c r="G56" s="14"/>
      <c r="H56" s="14"/>
      <c r="I56" s="14"/>
      <c r="J56" s="14"/>
      <c r="K56" s="14"/>
      <c r="L56" s="14"/>
      <c r="M56" s="14"/>
      <c r="N56" s="14"/>
      <c r="O56" s="14"/>
      <c r="P56" s="14"/>
    </row>
    <row r="57" spans="4:16" ht="18.75">
      <c r="D57" s="14"/>
      <c r="E57" s="14"/>
      <c r="F57" s="14"/>
      <c r="G57" s="14"/>
      <c r="H57" s="14"/>
      <c r="I57" s="14"/>
      <c r="J57" s="14"/>
      <c r="K57" s="14"/>
      <c r="L57" s="14"/>
      <c r="M57" s="14"/>
      <c r="N57" s="14"/>
      <c r="O57" s="14"/>
      <c r="P57" s="14"/>
    </row>
    <row r="58" spans="4:16" ht="18.75">
      <c r="D58" s="14"/>
      <c r="E58" s="14"/>
      <c r="F58" s="14"/>
      <c r="G58" s="14"/>
      <c r="H58" s="14"/>
      <c r="I58" s="14"/>
      <c r="J58" s="14"/>
      <c r="K58" s="14"/>
      <c r="L58" s="14"/>
      <c r="M58" s="14"/>
      <c r="N58" s="14"/>
      <c r="O58" s="14"/>
      <c r="P58" s="14"/>
    </row>
    <row r="59" spans="4:16" ht="18.75">
      <c r="D59" s="14"/>
      <c r="E59" s="14"/>
      <c r="F59" s="14"/>
      <c r="G59" s="14"/>
      <c r="H59" s="14"/>
      <c r="I59" s="14"/>
      <c r="J59" s="14"/>
      <c r="K59" s="14"/>
      <c r="L59" s="14"/>
      <c r="M59" s="14"/>
      <c r="N59" s="14"/>
      <c r="O59" s="14"/>
      <c r="P59" s="14"/>
    </row>
    <row r="60" spans="4:16" ht="18.75">
      <c r="D60" s="14"/>
      <c r="E60" s="14"/>
      <c r="F60" s="14"/>
      <c r="G60" s="14"/>
      <c r="H60" s="14"/>
      <c r="I60" s="14"/>
      <c r="J60" s="14"/>
      <c r="K60" s="14"/>
      <c r="L60" s="14"/>
      <c r="M60" s="14"/>
      <c r="N60" s="14"/>
      <c r="O60" s="14"/>
      <c r="P60" s="14"/>
    </row>
    <row r="61" spans="4:16" ht="18.75">
      <c r="D61" s="14"/>
      <c r="E61" s="14"/>
      <c r="F61" s="14"/>
      <c r="G61" s="14"/>
      <c r="H61" s="14"/>
      <c r="I61" s="14"/>
      <c r="J61" s="14"/>
      <c r="K61" s="14"/>
      <c r="L61" s="14"/>
      <c r="M61" s="14"/>
      <c r="N61" s="14"/>
      <c r="O61" s="14"/>
      <c r="P61" s="14"/>
    </row>
    <row r="62" spans="4:16" ht="18.75">
      <c r="D62" s="14"/>
      <c r="E62" s="14"/>
      <c r="F62" s="14"/>
      <c r="G62" s="14"/>
      <c r="H62" s="14"/>
      <c r="I62" s="14"/>
      <c r="J62" s="14"/>
      <c r="K62" s="14"/>
      <c r="L62" s="14"/>
      <c r="M62" s="14"/>
      <c r="N62" s="14"/>
      <c r="O62" s="14"/>
      <c r="P62" s="14"/>
    </row>
    <row r="63" spans="4:16" ht="18.75">
      <c r="D63" s="14"/>
      <c r="E63" s="14"/>
      <c r="F63" s="14"/>
      <c r="G63" s="14"/>
      <c r="H63" s="14"/>
      <c r="I63" s="14"/>
      <c r="J63" s="14"/>
      <c r="K63" s="14"/>
      <c r="L63" s="14"/>
      <c r="M63" s="14"/>
      <c r="N63" s="14"/>
      <c r="O63" s="14"/>
      <c r="P63" s="14"/>
    </row>
    <row r="64" spans="4:16" ht="18.75">
      <c r="D64" s="14"/>
      <c r="E64" s="14"/>
      <c r="F64" s="14"/>
      <c r="G64" s="14"/>
      <c r="H64" s="14"/>
      <c r="I64" s="14"/>
      <c r="J64" s="14"/>
      <c r="K64" s="14"/>
      <c r="L64" s="14"/>
      <c r="M64" s="14"/>
      <c r="N64" s="14"/>
      <c r="O64" s="14"/>
      <c r="P64" s="14"/>
    </row>
    <row r="65" spans="4:16" ht="18.75">
      <c r="D65" s="14"/>
      <c r="E65" s="14"/>
      <c r="F65" s="14"/>
      <c r="G65" s="14"/>
      <c r="H65" s="14"/>
      <c r="I65" s="14"/>
      <c r="J65" s="14"/>
      <c r="K65" s="14"/>
      <c r="L65" s="14"/>
      <c r="M65" s="14"/>
      <c r="N65" s="14"/>
      <c r="O65" s="14"/>
      <c r="P65" s="14"/>
    </row>
    <row r="66" spans="4:16" ht="18.75">
      <c r="D66" s="14"/>
      <c r="E66" s="14"/>
      <c r="F66" s="14"/>
      <c r="G66" s="14"/>
      <c r="H66" s="14"/>
      <c r="I66" s="14"/>
      <c r="J66" s="14"/>
      <c r="K66" s="14"/>
      <c r="L66" s="14"/>
      <c r="M66" s="14"/>
      <c r="N66" s="14"/>
      <c r="O66" s="14"/>
      <c r="P66" s="14"/>
    </row>
    <row r="67" spans="4:16" ht="18.75">
      <c r="D67" s="14"/>
      <c r="E67" s="14"/>
      <c r="F67" s="14"/>
      <c r="G67" s="14"/>
      <c r="H67" s="14"/>
      <c r="I67" s="14"/>
      <c r="J67" s="14"/>
      <c r="K67" s="14"/>
      <c r="L67" s="14"/>
      <c r="M67" s="14"/>
      <c r="N67" s="14"/>
      <c r="O67" s="14"/>
      <c r="P67" s="14"/>
    </row>
    <row r="68" spans="4:16" ht="18.75">
      <c r="D68" s="14"/>
      <c r="E68" s="14"/>
      <c r="F68" s="14"/>
      <c r="G68" s="14"/>
      <c r="H68" s="14"/>
      <c r="I68" s="14"/>
      <c r="J68" s="14"/>
      <c r="K68" s="14"/>
      <c r="L68" s="14"/>
      <c r="M68" s="14"/>
      <c r="N68" s="14"/>
      <c r="O68" s="14"/>
      <c r="P68" s="14"/>
    </row>
    <row r="69" spans="4:16" ht="18.75">
      <c r="D69" s="14"/>
      <c r="E69" s="14"/>
      <c r="F69" s="14"/>
      <c r="G69" s="14"/>
      <c r="H69" s="14"/>
      <c r="I69" s="14"/>
      <c r="J69" s="14"/>
      <c r="K69" s="14"/>
      <c r="L69" s="14"/>
      <c r="M69" s="14"/>
      <c r="N69" s="14"/>
      <c r="O69" s="14"/>
      <c r="P69" s="14"/>
    </row>
    <row r="70" spans="4:16" ht="18.75">
      <c r="D70" s="14"/>
      <c r="E70" s="14"/>
      <c r="F70" s="14"/>
      <c r="G70" s="14"/>
      <c r="H70" s="14"/>
      <c r="I70" s="14"/>
      <c r="J70" s="14"/>
      <c r="K70" s="14"/>
      <c r="L70" s="14"/>
      <c r="M70" s="14"/>
      <c r="N70" s="14"/>
      <c r="O70" s="14"/>
      <c r="P70" s="14"/>
    </row>
    <row r="71" spans="4:16" ht="18.75">
      <c r="D71" s="14"/>
      <c r="E71" s="14"/>
      <c r="F71" s="14"/>
      <c r="G71" s="14"/>
      <c r="H71" s="14"/>
      <c r="I71" s="14"/>
      <c r="J71" s="14"/>
      <c r="K71" s="14"/>
      <c r="L71" s="14"/>
      <c r="M71" s="14"/>
      <c r="N71" s="14"/>
      <c r="O71" s="14"/>
      <c r="P71" s="14"/>
    </row>
    <row r="72" spans="4:16" ht="18.75">
      <c r="D72" s="14"/>
      <c r="E72" s="14"/>
      <c r="F72" s="14"/>
      <c r="G72" s="14"/>
      <c r="H72" s="14"/>
      <c r="I72" s="14"/>
      <c r="J72" s="14"/>
      <c r="K72" s="14"/>
      <c r="L72" s="14"/>
      <c r="M72" s="14"/>
      <c r="N72" s="14"/>
      <c r="O72" s="14"/>
      <c r="P72" s="14"/>
    </row>
    <row r="73" spans="4:16" ht="18.75">
      <c r="D73" s="14"/>
      <c r="E73" s="14"/>
      <c r="F73" s="14"/>
      <c r="G73" s="14"/>
      <c r="H73" s="14"/>
      <c r="I73" s="14"/>
      <c r="J73" s="14"/>
      <c r="K73" s="14"/>
      <c r="L73" s="14"/>
      <c r="M73" s="14"/>
      <c r="N73" s="14"/>
      <c r="O73" s="14"/>
      <c r="P73" s="14"/>
    </row>
    <row r="74" spans="4:16" ht="18.75">
      <c r="D74" s="14"/>
      <c r="E74" s="14"/>
      <c r="F74" s="14"/>
      <c r="G74" s="14"/>
      <c r="H74" s="14"/>
      <c r="I74" s="14"/>
      <c r="J74" s="14"/>
      <c r="K74" s="14"/>
      <c r="L74" s="14"/>
      <c r="M74" s="14"/>
      <c r="N74" s="14"/>
      <c r="O74" s="14"/>
      <c r="P74" s="14"/>
    </row>
    <row r="75" spans="4:16" ht="18.75">
      <c r="D75" s="14"/>
      <c r="E75" s="14"/>
      <c r="F75" s="14"/>
      <c r="G75" s="14"/>
      <c r="H75" s="14"/>
      <c r="I75" s="14"/>
      <c r="J75" s="14"/>
      <c r="K75" s="14"/>
      <c r="L75" s="14"/>
      <c r="M75" s="14"/>
      <c r="N75" s="14"/>
      <c r="O75" s="14"/>
      <c r="P75" s="14"/>
    </row>
    <row r="76" spans="4:16" ht="18.75">
      <c r="D76" s="14"/>
      <c r="E76" s="14"/>
      <c r="F76" s="14"/>
      <c r="G76" s="14"/>
      <c r="H76" s="14"/>
      <c r="I76" s="14"/>
      <c r="J76" s="14"/>
      <c r="K76" s="14"/>
      <c r="L76" s="14"/>
      <c r="M76" s="14"/>
      <c r="N76" s="14"/>
      <c r="O76" s="14"/>
      <c r="P76" s="14"/>
    </row>
    <row r="77" spans="4:16" ht="18.75">
      <c r="D77" s="14"/>
      <c r="E77" s="14"/>
      <c r="F77" s="14"/>
      <c r="G77" s="14"/>
      <c r="H77" s="14"/>
      <c r="I77" s="14"/>
      <c r="J77" s="14"/>
      <c r="K77" s="14"/>
      <c r="L77" s="14"/>
      <c r="M77" s="14"/>
      <c r="N77" s="14"/>
      <c r="O77" s="14"/>
      <c r="P77" s="14"/>
    </row>
    <row r="78" spans="4:16" ht="18.75">
      <c r="D78" s="14"/>
      <c r="E78" s="14"/>
      <c r="F78" s="14"/>
      <c r="G78" s="14"/>
      <c r="H78" s="14"/>
      <c r="I78" s="14"/>
      <c r="J78" s="14"/>
      <c r="K78" s="14"/>
      <c r="L78" s="14"/>
      <c r="M78" s="14"/>
      <c r="N78" s="14"/>
      <c r="O78" s="14"/>
      <c r="P78" s="14"/>
    </row>
    <row r="79" spans="4:16" ht="18.75">
      <c r="D79" s="14"/>
      <c r="E79" s="14"/>
      <c r="F79" s="14"/>
      <c r="G79" s="14"/>
      <c r="H79" s="14"/>
      <c r="I79" s="14"/>
      <c r="J79" s="14"/>
      <c r="K79" s="14"/>
      <c r="L79" s="14"/>
      <c r="M79" s="14"/>
      <c r="N79" s="14"/>
      <c r="O79" s="14"/>
      <c r="P79" s="14"/>
    </row>
    <row r="80" spans="4:16" ht="18.75">
      <c r="D80" s="14"/>
      <c r="E80" s="14"/>
      <c r="F80" s="14"/>
      <c r="G80" s="14"/>
      <c r="H80" s="14"/>
      <c r="I80" s="14"/>
      <c r="J80" s="14"/>
      <c r="K80" s="14"/>
      <c r="L80" s="14"/>
      <c r="M80" s="14"/>
      <c r="N80" s="14"/>
      <c r="O80" s="14"/>
      <c r="P80" s="14"/>
    </row>
    <row r="81" spans="4:16" ht="18.75">
      <c r="D81" s="14"/>
      <c r="E81" s="14"/>
      <c r="F81" s="14"/>
      <c r="G81" s="14"/>
      <c r="H81" s="14"/>
      <c r="I81" s="14"/>
      <c r="J81" s="14"/>
      <c r="K81" s="14"/>
      <c r="L81" s="14"/>
      <c r="M81" s="14"/>
      <c r="N81" s="14"/>
      <c r="O81" s="14"/>
      <c r="P81" s="14"/>
    </row>
    <row r="82" spans="4:16" ht="18.75">
      <c r="D82" s="14"/>
      <c r="E82" s="14"/>
      <c r="F82" s="14"/>
      <c r="G82" s="14"/>
      <c r="H82" s="14"/>
      <c r="I82" s="14"/>
      <c r="J82" s="14"/>
      <c r="K82" s="14"/>
      <c r="L82" s="14"/>
      <c r="M82" s="14"/>
      <c r="N82" s="14"/>
      <c r="O82" s="14"/>
      <c r="P82" s="14"/>
    </row>
    <row r="83" spans="4:16" ht="18.75">
      <c r="D83" s="14"/>
      <c r="E83" s="14"/>
      <c r="F83" s="14"/>
      <c r="G83" s="14"/>
      <c r="H83" s="14"/>
      <c r="I83" s="14"/>
      <c r="J83" s="14"/>
      <c r="K83" s="14"/>
      <c r="L83" s="14"/>
      <c r="M83" s="14"/>
      <c r="N83" s="14"/>
      <c r="O83" s="14"/>
      <c r="P83" s="14"/>
    </row>
    <row r="84" spans="4:16" ht="18.75">
      <c r="D84" s="14"/>
      <c r="E84" s="14"/>
      <c r="F84" s="14"/>
      <c r="G84" s="14"/>
      <c r="H84" s="14"/>
      <c r="I84" s="14"/>
      <c r="J84" s="14"/>
      <c r="K84" s="14"/>
      <c r="L84" s="14"/>
      <c r="M84" s="14"/>
      <c r="N84" s="14"/>
      <c r="O84" s="14"/>
      <c r="P84" s="14"/>
    </row>
    <row r="85" spans="4:16" ht="18.75">
      <c r="D85" s="14"/>
      <c r="E85" s="14"/>
      <c r="F85" s="14"/>
      <c r="G85" s="14"/>
      <c r="H85" s="14"/>
      <c r="I85" s="14"/>
      <c r="J85" s="14"/>
      <c r="K85" s="14"/>
      <c r="L85" s="14"/>
      <c r="M85" s="14"/>
      <c r="N85" s="14"/>
      <c r="O85" s="14"/>
      <c r="P85" s="14"/>
    </row>
    <row r="86" spans="4:16" ht="18.75">
      <c r="D86" s="14"/>
      <c r="E86" s="14"/>
      <c r="F86" s="14"/>
      <c r="G86" s="14"/>
      <c r="H86" s="14"/>
      <c r="I86" s="14"/>
      <c r="J86" s="14"/>
      <c r="K86" s="14"/>
      <c r="L86" s="14"/>
      <c r="M86" s="14"/>
      <c r="N86" s="14"/>
      <c r="O86" s="14"/>
      <c r="P86" s="14"/>
    </row>
    <row r="87" spans="4:16" ht="18.75">
      <c r="D87" s="14"/>
      <c r="E87" s="14"/>
      <c r="F87" s="14"/>
      <c r="G87" s="14"/>
      <c r="H87" s="14"/>
      <c r="I87" s="14"/>
      <c r="J87" s="14"/>
      <c r="K87" s="14"/>
      <c r="L87" s="14"/>
      <c r="M87" s="14"/>
      <c r="N87" s="14"/>
      <c r="O87" s="14"/>
      <c r="P87" s="14"/>
    </row>
    <row r="88" spans="4:16" ht="18.75">
      <c r="D88" s="14"/>
      <c r="E88" s="14"/>
      <c r="F88" s="14"/>
      <c r="G88" s="14"/>
      <c r="H88" s="14"/>
      <c r="I88" s="14"/>
      <c r="J88" s="14"/>
      <c r="K88" s="14"/>
      <c r="L88" s="14"/>
      <c r="M88" s="14"/>
      <c r="N88" s="14"/>
      <c r="O88" s="14"/>
      <c r="P88" s="14"/>
    </row>
    <row r="89" spans="4:16" ht="18.75">
      <c r="D89" s="14"/>
      <c r="E89" s="14"/>
      <c r="F89" s="14"/>
      <c r="G89" s="14"/>
      <c r="H89" s="14"/>
      <c r="I89" s="14"/>
      <c r="J89" s="14"/>
      <c r="K89" s="14"/>
      <c r="L89" s="14"/>
      <c r="M89" s="14"/>
      <c r="N89" s="14"/>
      <c r="O89" s="14"/>
      <c r="P89" s="14"/>
    </row>
    <row r="90" spans="4:16" ht="18.75">
      <c r="D90" s="14"/>
      <c r="E90" s="14"/>
      <c r="F90" s="14"/>
      <c r="G90" s="14"/>
      <c r="H90" s="14"/>
      <c r="I90" s="14"/>
      <c r="J90" s="14"/>
      <c r="K90" s="14"/>
      <c r="L90" s="14"/>
      <c r="M90" s="14"/>
      <c r="N90" s="14"/>
      <c r="O90" s="14"/>
      <c r="P90" s="14"/>
    </row>
    <row r="91" spans="4:16" ht="18.75">
      <c r="D91" s="14"/>
      <c r="E91" s="14"/>
      <c r="F91" s="14"/>
      <c r="G91" s="14"/>
      <c r="H91" s="14"/>
      <c r="I91" s="14"/>
      <c r="J91" s="14"/>
      <c r="K91" s="14"/>
      <c r="L91" s="14"/>
      <c r="M91" s="14"/>
      <c r="N91" s="14"/>
      <c r="O91" s="14"/>
      <c r="P91" s="14"/>
    </row>
    <row r="92" spans="4:16" ht="18.75">
      <c r="D92" s="14"/>
      <c r="E92" s="14"/>
      <c r="F92" s="14"/>
      <c r="G92" s="14"/>
      <c r="H92" s="14"/>
      <c r="I92" s="14"/>
      <c r="J92" s="14"/>
      <c r="K92" s="14"/>
      <c r="L92" s="14"/>
      <c r="M92" s="14"/>
      <c r="N92" s="14"/>
      <c r="O92" s="14"/>
      <c r="P92" s="14"/>
    </row>
    <row r="93" spans="4:16" ht="18.75">
      <c r="D93" s="14"/>
      <c r="E93" s="14"/>
      <c r="F93" s="14"/>
      <c r="G93" s="14"/>
      <c r="H93" s="14"/>
      <c r="I93" s="14"/>
      <c r="J93" s="14"/>
      <c r="K93" s="14"/>
      <c r="L93" s="14"/>
      <c r="M93" s="14"/>
      <c r="N93" s="14"/>
      <c r="O93" s="14"/>
      <c r="P93" s="14"/>
    </row>
    <row r="94" spans="4:16" ht="18.75">
      <c r="D94" s="14"/>
      <c r="E94" s="14"/>
      <c r="F94" s="14"/>
      <c r="G94" s="14"/>
      <c r="H94" s="14"/>
      <c r="I94" s="14"/>
      <c r="J94" s="14"/>
      <c r="K94" s="14"/>
      <c r="L94" s="14"/>
      <c r="M94" s="14"/>
      <c r="N94" s="14"/>
      <c r="O94" s="14"/>
      <c r="P94" s="14"/>
    </row>
    <row r="95" spans="4:16" ht="18.75">
      <c r="D95" s="14"/>
      <c r="E95" s="14"/>
      <c r="F95" s="14"/>
      <c r="G95" s="14"/>
      <c r="H95" s="14"/>
      <c r="I95" s="14"/>
      <c r="J95" s="14"/>
      <c r="K95" s="14"/>
      <c r="L95" s="14"/>
      <c r="M95" s="14"/>
      <c r="N95" s="14"/>
      <c r="O95" s="14"/>
      <c r="P95" s="14"/>
    </row>
    <row r="96" spans="4:16" ht="18.75">
      <c r="D96" s="14"/>
      <c r="E96" s="14"/>
      <c r="F96" s="14"/>
      <c r="G96" s="14"/>
      <c r="H96" s="14"/>
      <c r="I96" s="14"/>
      <c r="J96" s="14"/>
      <c r="K96" s="14"/>
      <c r="L96" s="14"/>
      <c r="M96" s="14"/>
      <c r="N96" s="14"/>
      <c r="O96" s="14"/>
      <c r="P96" s="14"/>
    </row>
    <row r="97" spans="4:16" ht="18.75">
      <c r="D97" s="14"/>
      <c r="E97" s="14"/>
      <c r="F97" s="14"/>
      <c r="G97" s="14"/>
      <c r="H97" s="14"/>
      <c r="I97" s="14"/>
      <c r="J97" s="14"/>
      <c r="K97" s="14"/>
      <c r="L97" s="14"/>
      <c r="M97" s="14"/>
      <c r="N97" s="14"/>
      <c r="O97" s="14"/>
      <c r="P97" s="14"/>
    </row>
    <row r="98" spans="4:16" ht="18.75">
      <c r="D98" s="14"/>
      <c r="E98" s="14"/>
      <c r="F98" s="14"/>
      <c r="G98" s="14"/>
      <c r="H98" s="14"/>
      <c r="I98" s="14"/>
      <c r="J98" s="14"/>
      <c r="K98" s="14"/>
      <c r="L98" s="14"/>
      <c r="M98" s="14"/>
      <c r="N98" s="14"/>
      <c r="O98" s="14"/>
      <c r="P98" s="14"/>
    </row>
    <row r="99" spans="4:16" ht="18.75">
      <c r="D99" s="14"/>
      <c r="E99" s="14"/>
      <c r="F99" s="14"/>
      <c r="G99" s="14"/>
      <c r="H99" s="14"/>
      <c r="I99" s="14"/>
      <c r="J99" s="14"/>
      <c r="K99" s="14"/>
      <c r="L99" s="14"/>
      <c r="M99" s="14"/>
      <c r="N99" s="14"/>
      <c r="O99" s="14"/>
      <c r="P99" s="14"/>
    </row>
    <row r="100" spans="4:16" ht="18.75">
      <c r="D100" s="14"/>
      <c r="E100" s="14"/>
      <c r="F100" s="14"/>
      <c r="G100" s="14"/>
      <c r="H100" s="14"/>
      <c r="I100" s="14"/>
      <c r="J100" s="14"/>
      <c r="K100" s="14"/>
      <c r="L100" s="14"/>
      <c r="M100" s="14"/>
      <c r="N100" s="14"/>
      <c r="O100" s="14"/>
      <c r="P100" s="14"/>
    </row>
    <row r="101" spans="4:16" ht="18.75">
      <c r="D101" s="14"/>
      <c r="E101" s="14"/>
      <c r="F101" s="14"/>
      <c r="G101" s="14"/>
      <c r="H101" s="14"/>
      <c r="I101" s="14"/>
      <c r="J101" s="14"/>
      <c r="K101" s="14"/>
      <c r="L101" s="14"/>
      <c r="M101" s="14"/>
      <c r="N101" s="14"/>
      <c r="O101" s="14"/>
      <c r="P101" s="14"/>
    </row>
    <row r="102" spans="4:16" ht="18.75">
      <c r="D102" s="14"/>
      <c r="E102" s="14"/>
      <c r="F102" s="14"/>
      <c r="G102" s="14"/>
      <c r="H102" s="14"/>
      <c r="I102" s="14"/>
      <c r="J102" s="14"/>
      <c r="K102" s="14"/>
      <c r="L102" s="14"/>
      <c r="M102" s="14"/>
      <c r="N102" s="14"/>
      <c r="O102" s="14"/>
      <c r="P102" s="14"/>
    </row>
    <row r="103" spans="4:16" ht="18.75">
      <c r="D103" s="14"/>
      <c r="E103" s="14"/>
      <c r="F103" s="14"/>
      <c r="G103" s="14"/>
      <c r="H103" s="14"/>
      <c r="I103" s="14"/>
      <c r="J103" s="14"/>
      <c r="K103" s="14"/>
      <c r="L103" s="14"/>
      <c r="M103" s="14"/>
      <c r="N103" s="14"/>
      <c r="O103" s="14"/>
      <c r="P103" s="14"/>
    </row>
    <row r="104" spans="4:16" ht="18.75">
      <c r="D104" s="14"/>
      <c r="E104" s="14"/>
      <c r="F104" s="14"/>
      <c r="G104" s="14"/>
      <c r="H104" s="14"/>
      <c r="I104" s="14"/>
      <c r="J104" s="14"/>
      <c r="K104" s="14"/>
      <c r="L104" s="14"/>
      <c r="M104" s="14"/>
      <c r="N104" s="14"/>
      <c r="O104" s="14"/>
      <c r="P104" s="14"/>
    </row>
    <row r="105" spans="4:16" ht="18.75">
      <c r="D105" s="14"/>
      <c r="E105" s="14"/>
      <c r="F105" s="14"/>
      <c r="G105" s="14"/>
      <c r="H105" s="14"/>
      <c r="I105" s="14"/>
      <c r="J105" s="14"/>
      <c r="K105" s="14"/>
      <c r="L105" s="14"/>
      <c r="M105" s="14"/>
      <c r="N105" s="14"/>
      <c r="O105" s="14"/>
      <c r="P105" s="14"/>
    </row>
    <row r="106" spans="4:16" ht="18.75">
      <c r="D106" s="14"/>
      <c r="E106" s="14"/>
      <c r="F106" s="14"/>
      <c r="G106" s="14"/>
      <c r="H106" s="14"/>
      <c r="I106" s="14"/>
      <c r="J106" s="14"/>
      <c r="K106" s="14"/>
      <c r="L106" s="14"/>
      <c r="M106" s="14"/>
      <c r="N106" s="14"/>
      <c r="O106" s="14"/>
      <c r="P106" s="14"/>
    </row>
    <row r="107" spans="4:16" ht="18.75">
      <c r="D107" s="14"/>
      <c r="E107" s="14"/>
      <c r="F107" s="14"/>
      <c r="G107" s="14"/>
      <c r="H107" s="14"/>
      <c r="I107" s="14"/>
      <c r="J107" s="14"/>
      <c r="K107" s="14"/>
      <c r="L107" s="14"/>
      <c r="M107" s="14"/>
      <c r="N107" s="14"/>
      <c r="O107" s="14"/>
      <c r="P107" s="14"/>
    </row>
    <row r="108" spans="4:16" ht="18.75">
      <c r="D108" s="14"/>
      <c r="E108" s="14"/>
      <c r="F108" s="14"/>
      <c r="G108" s="14"/>
      <c r="H108" s="14"/>
      <c r="I108" s="14"/>
      <c r="J108" s="14"/>
      <c r="K108" s="14"/>
      <c r="L108" s="14"/>
      <c r="M108" s="14"/>
      <c r="N108" s="14"/>
      <c r="O108" s="14"/>
      <c r="P108" s="14"/>
    </row>
    <row r="109" spans="4:16" ht="18.75">
      <c r="D109" s="14"/>
      <c r="E109" s="14"/>
      <c r="F109" s="14"/>
      <c r="G109" s="14"/>
      <c r="H109" s="14"/>
      <c r="I109" s="14"/>
      <c r="J109" s="14"/>
      <c r="K109" s="14"/>
      <c r="L109" s="14"/>
      <c r="M109" s="14"/>
      <c r="N109" s="14"/>
      <c r="O109" s="14"/>
      <c r="P109" s="14"/>
    </row>
    <row r="110" spans="4:16" ht="18.75">
      <c r="D110" s="14"/>
      <c r="E110" s="14"/>
      <c r="F110" s="14"/>
      <c r="G110" s="14"/>
      <c r="H110" s="14"/>
      <c r="I110" s="14"/>
      <c r="J110" s="14"/>
      <c r="K110" s="14"/>
      <c r="L110" s="14"/>
      <c r="M110" s="14"/>
      <c r="N110" s="14"/>
      <c r="O110" s="14"/>
      <c r="P110" s="14"/>
    </row>
  </sheetData>
  <mergeCells count="15">
    <mergeCell ref="A27:H27"/>
    <mergeCell ref="A43:B43"/>
    <mergeCell ref="A1:H1"/>
    <mergeCell ref="A2:H2"/>
    <mergeCell ref="A3:H3"/>
    <mergeCell ref="A4:H4"/>
    <mergeCell ref="A5:H5"/>
    <mergeCell ref="A26:H26"/>
    <mergeCell ref="G6:H6"/>
    <mergeCell ref="A8:H8"/>
    <mergeCell ref="A9:H9"/>
    <mergeCell ref="A25:B25"/>
    <mergeCell ref="A6:B7"/>
    <mergeCell ref="C6:C7"/>
    <mergeCell ref="D6:E6"/>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6" r:id="rId1"/>
</worksheet>
</file>

<file path=xl/worksheets/sheet5.xml><?xml version="1.0" encoding="utf-8"?>
<worksheet xmlns="http://schemas.openxmlformats.org/spreadsheetml/2006/main" xmlns:r="http://schemas.openxmlformats.org/officeDocument/2006/relationships">
  <sheetPr>
    <pageSetUpPr fitToPage="1"/>
  </sheetPr>
  <dimension ref="A1:U112"/>
  <sheetViews>
    <sheetView zoomScale="75" zoomScaleNormal="75" workbookViewId="0" topLeftCell="A1">
      <selection activeCell="A4" sqref="A4:H4"/>
    </sheetView>
  </sheetViews>
  <sheetFormatPr defaultColWidth="9.140625" defaultRowHeight="12.75"/>
  <cols>
    <col min="1" max="1" width="7.8515625" style="213" customWidth="1"/>
    <col min="2" max="2" width="3.28125" style="213" customWidth="1"/>
    <col min="3" max="3" width="34.28125" style="213" customWidth="1"/>
    <col min="4" max="4" width="15.7109375" style="214" customWidth="1"/>
    <col min="5" max="5" width="19.140625" style="214" customWidth="1"/>
    <col min="6" max="6" width="19.8515625" style="213" customWidth="1"/>
    <col min="7" max="7" width="20.57421875" style="213" customWidth="1"/>
    <col min="8" max="8" width="18.8515625" style="213" customWidth="1"/>
    <col min="9" max="9" width="18.7109375" style="213" customWidth="1"/>
    <col min="10" max="10" width="19.7109375" style="213" customWidth="1"/>
    <col min="11" max="12" width="13.28125" style="213" customWidth="1"/>
    <col min="13" max="16384" width="9.140625" style="213" customWidth="1"/>
  </cols>
  <sheetData>
    <row r="1" spans="1:8" s="164" customFormat="1" ht="19.5" customHeight="1">
      <c r="A1" s="302" t="s">
        <v>93</v>
      </c>
      <c r="B1" s="302"/>
      <c r="C1" s="302"/>
      <c r="D1" s="302"/>
      <c r="E1" s="302"/>
      <c r="F1" s="302"/>
      <c r="G1" s="302"/>
      <c r="H1" s="302"/>
    </row>
    <row r="2" spans="1:8" s="165" customFormat="1" ht="24.75" customHeight="1">
      <c r="A2" s="310"/>
      <c r="B2" s="310"/>
      <c r="C2" s="310"/>
      <c r="D2" s="310"/>
      <c r="E2" s="310"/>
      <c r="F2" s="310"/>
      <c r="G2" s="310"/>
      <c r="H2" s="310"/>
    </row>
    <row r="3" spans="1:8" s="165" customFormat="1" ht="19.5" customHeight="1">
      <c r="A3" s="276" t="s">
        <v>85</v>
      </c>
      <c r="B3" s="276"/>
      <c r="C3" s="276"/>
      <c r="D3" s="276"/>
      <c r="E3" s="276"/>
      <c r="F3" s="276"/>
      <c r="G3" s="276"/>
      <c r="H3" s="276"/>
    </row>
    <row r="4" spans="1:8" s="165" customFormat="1" ht="19.5" customHeight="1">
      <c r="A4" s="276" t="s">
        <v>406</v>
      </c>
      <c r="B4" s="276"/>
      <c r="C4" s="276"/>
      <c r="D4" s="276"/>
      <c r="E4" s="276"/>
      <c r="F4" s="276"/>
      <c r="G4" s="276"/>
      <c r="H4" s="276"/>
    </row>
    <row r="5" spans="1:8" s="166" customFormat="1" ht="7.5" customHeight="1" thickBot="1">
      <c r="A5" s="311"/>
      <c r="B5" s="311"/>
      <c r="C5" s="311"/>
      <c r="D5" s="311"/>
      <c r="E5" s="311"/>
      <c r="F5" s="311"/>
      <c r="G5" s="311"/>
      <c r="H5" s="311"/>
    </row>
    <row r="6" spans="1:12" s="167" customFormat="1" ht="21" customHeight="1" thickTop="1">
      <c r="A6" s="291" t="s">
        <v>40</v>
      </c>
      <c r="B6" s="292"/>
      <c r="C6" s="295" t="s">
        <v>3</v>
      </c>
      <c r="D6" s="297" t="s">
        <v>2</v>
      </c>
      <c r="E6" s="298"/>
      <c r="F6" s="138" t="s">
        <v>0</v>
      </c>
      <c r="G6" s="306" t="s">
        <v>1</v>
      </c>
      <c r="H6" s="307"/>
      <c r="K6" s="168"/>
      <c r="L6" s="168"/>
    </row>
    <row r="7" spans="1:21" s="167" customFormat="1" ht="21" customHeight="1" thickBot="1">
      <c r="A7" s="293"/>
      <c r="B7" s="294"/>
      <c r="C7" s="296"/>
      <c r="D7" s="139" t="s">
        <v>116</v>
      </c>
      <c r="E7" s="140" t="s">
        <v>113</v>
      </c>
      <c r="F7" s="141" t="s">
        <v>117</v>
      </c>
      <c r="G7" s="139" t="s">
        <v>116</v>
      </c>
      <c r="H7" s="140" t="s">
        <v>113</v>
      </c>
      <c r="J7" s="169"/>
      <c r="K7" s="170"/>
      <c r="L7" s="170"/>
      <c r="M7" s="171"/>
      <c r="N7" s="169"/>
      <c r="O7" s="169"/>
      <c r="P7" s="169"/>
      <c r="Q7" s="169"/>
      <c r="R7" s="169"/>
      <c r="S7" s="169"/>
      <c r="T7" s="169"/>
      <c r="U7" s="169"/>
    </row>
    <row r="8" spans="1:8" s="166" customFormat="1" ht="18" customHeight="1" thickTop="1">
      <c r="A8" s="312"/>
      <c r="B8" s="311"/>
      <c r="C8" s="311"/>
      <c r="D8" s="311"/>
      <c r="E8" s="311"/>
      <c r="F8" s="311"/>
      <c r="G8" s="311"/>
      <c r="H8" s="313"/>
    </row>
    <row r="9" spans="1:11" s="166" customFormat="1" ht="19.5" customHeight="1" thickBot="1">
      <c r="A9" s="287" t="s">
        <v>27</v>
      </c>
      <c r="B9" s="285"/>
      <c r="C9" s="285"/>
      <c r="D9" s="285"/>
      <c r="E9" s="285"/>
      <c r="F9" s="285"/>
      <c r="G9" s="285"/>
      <c r="H9" s="288"/>
      <c r="J9" s="167"/>
      <c r="K9" s="167"/>
    </row>
    <row r="10" spans="1:11" s="177" customFormat="1" ht="21.75" customHeight="1" thickTop="1">
      <c r="A10" s="142" t="s">
        <v>14</v>
      </c>
      <c r="B10" s="143"/>
      <c r="C10" s="144" t="s">
        <v>33</v>
      </c>
      <c r="D10" s="172">
        <v>6089.720104971415</v>
      </c>
      <c r="E10" s="173">
        <v>6332.875937538587</v>
      </c>
      <c r="F10" s="174">
        <v>-0.03839579915435387</v>
      </c>
      <c r="G10" s="175">
        <v>0.17063064643199968</v>
      </c>
      <c r="H10" s="176">
        <v>0.17461281178372462</v>
      </c>
      <c r="J10" s="178"/>
      <c r="K10" s="178"/>
    </row>
    <row r="11" spans="1:8" s="184" customFormat="1" ht="19.5" customHeight="1">
      <c r="A11" s="50"/>
      <c r="B11" s="15" t="s">
        <v>4</v>
      </c>
      <c r="C11" s="16" t="s">
        <v>24</v>
      </c>
      <c r="D11" s="179">
        <v>4894.930156594744</v>
      </c>
      <c r="E11" s="180">
        <v>4790.273252085522</v>
      </c>
      <c r="F11" s="181">
        <v>0.021847794270119847</v>
      </c>
      <c r="G11" s="182">
        <v>0.1371532816717479</v>
      </c>
      <c r="H11" s="183">
        <v>0.13207949911049763</v>
      </c>
    </row>
    <row r="12" spans="1:21" s="184" customFormat="1" ht="19.5" customHeight="1">
      <c r="A12" s="51"/>
      <c r="B12" s="17" t="s">
        <v>5</v>
      </c>
      <c r="C12" s="18" t="s">
        <v>23</v>
      </c>
      <c r="D12" s="185">
        <v>774.8275401371051</v>
      </c>
      <c r="E12" s="186">
        <v>775.7407607057646</v>
      </c>
      <c r="F12" s="187">
        <v>-0.001177223906384306</v>
      </c>
      <c r="G12" s="188">
        <v>0.0217102464100082</v>
      </c>
      <c r="H12" s="189">
        <v>0.021389061901428367</v>
      </c>
      <c r="J12" s="190"/>
      <c r="K12" s="191"/>
      <c r="L12" s="192"/>
      <c r="M12" s="193"/>
      <c r="N12" s="190"/>
      <c r="O12" s="190"/>
      <c r="P12" s="193"/>
      <c r="Q12" s="190"/>
      <c r="R12" s="190"/>
      <c r="S12" s="190"/>
      <c r="T12" s="190"/>
      <c r="U12" s="190"/>
    </row>
    <row r="13" spans="1:21" s="184" customFormat="1" ht="34.5" customHeight="1">
      <c r="A13" s="51"/>
      <c r="B13" s="17" t="s">
        <v>8</v>
      </c>
      <c r="C13" s="19" t="s">
        <v>25</v>
      </c>
      <c r="D13" s="179">
        <v>419.96240823956623</v>
      </c>
      <c r="E13" s="180">
        <v>766.8619247473011</v>
      </c>
      <c r="F13" s="187">
        <v>-0.4523624205518436</v>
      </c>
      <c r="G13" s="188">
        <v>0.011767118350243603</v>
      </c>
      <c r="H13" s="189">
        <v>0.02114425077179864</v>
      </c>
      <c r="J13" s="190"/>
      <c r="K13" s="191"/>
      <c r="L13" s="192"/>
      <c r="M13" s="193"/>
      <c r="N13" s="190"/>
      <c r="O13" s="190"/>
      <c r="P13" s="194"/>
      <c r="Q13" s="190"/>
      <c r="R13" s="190"/>
      <c r="S13" s="190"/>
      <c r="T13" s="190"/>
      <c r="U13" s="190"/>
    </row>
    <row r="14" spans="1:8" s="177" customFormat="1" ht="21.75" customHeight="1">
      <c r="A14" s="150" t="s">
        <v>6</v>
      </c>
      <c r="B14" s="151"/>
      <c r="C14" s="152" t="s">
        <v>34</v>
      </c>
      <c r="D14" s="195">
        <v>1368.795669265744</v>
      </c>
      <c r="E14" s="196">
        <v>1503.0652682200146</v>
      </c>
      <c r="F14" s="197">
        <v>-0.08933051797097114</v>
      </c>
      <c r="G14" s="198">
        <v>0.03835291045469681</v>
      </c>
      <c r="H14" s="199">
        <v>0.04144316979630643</v>
      </c>
    </row>
    <row r="15" spans="1:21" s="184" customFormat="1" ht="34.5" customHeight="1">
      <c r="A15" s="51"/>
      <c r="B15" s="17" t="s">
        <v>6</v>
      </c>
      <c r="C15" s="20" t="s">
        <v>16</v>
      </c>
      <c r="D15" s="179">
        <v>1368.795669265744</v>
      </c>
      <c r="E15" s="180">
        <v>1503.0652682200146</v>
      </c>
      <c r="F15" s="187">
        <v>-0.08933051797097114</v>
      </c>
      <c r="G15" s="188">
        <v>0.03835291045469681</v>
      </c>
      <c r="H15" s="189">
        <v>0.04144316979630643</v>
      </c>
      <c r="J15" s="190"/>
      <c r="K15" s="191"/>
      <c r="L15" s="192"/>
      <c r="M15" s="193"/>
      <c r="N15" s="190"/>
      <c r="O15" s="190"/>
      <c r="P15" s="200"/>
      <c r="Q15" s="190"/>
      <c r="R15" s="190"/>
      <c r="S15" s="190"/>
      <c r="T15" s="190"/>
      <c r="U15" s="190"/>
    </row>
    <row r="16" spans="1:8" s="177" customFormat="1" ht="21.75" customHeight="1">
      <c r="A16" s="150" t="s">
        <v>7</v>
      </c>
      <c r="B16" s="151"/>
      <c r="C16" s="152" t="s">
        <v>35</v>
      </c>
      <c r="D16" s="195">
        <v>13748.97142739632</v>
      </c>
      <c r="E16" s="196">
        <v>14460.82847408749</v>
      </c>
      <c r="F16" s="197">
        <v>-0.04922657425656862</v>
      </c>
      <c r="G16" s="198">
        <v>0.3852387042413568</v>
      </c>
      <c r="H16" s="199">
        <v>0.3987202568765274</v>
      </c>
    </row>
    <row r="17" spans="1:21" s="184" customFormat="1" ht="19.5" customHeight="1">
      <c r="A17" s="52"/>
      <c r="B17" s="17" t="s">
        <v>7</v>
      </c>
      <c r="C17" s="18" t="s">
        <v>18</v>
      </c>
      <c r="D17" s="179">
        <v>13748.97142739632</v>
      </c>
      <c r="E17" s="180">
        <v>14460.82847408749</v>
      </c>
      <c r="F17" s="187">
        <v>-0.04922657425656862</v>
      </c>
      <c r="G17" s="188">
        <v>0.3852387042413568</v>
      </c>
      <c r="H17" s="189">
        <v>0.3987202568765274</v>
      </c>
      <c r="J17" s="190"/>
      <c r="K17" s="191"/>
      <c r="L17" s="192"/>
      <c r="M17" s="193"/>
      <c r="N17" s="190"/>
      <c r="O17" s="190"/>
      <c r="P17" s="193"/>
      <c r="Q17" s="190"/>
      <c r="R17" s="190"/>
      <c r="S17" s="190"/>
      <c r="T17" s="190"/>
      <c r="U17" s="190"/>
    </row>
    <row r="18" spans="1:8" s="177" customFormat="1" ht="21.75" customHeight="1">
      <c r="A18" s="150" t="s">
        <v>15</v>
      </c>
      <c r="B18" s="151"/>
      <c r="C18" s="152" t="s">
        <v>36</v>
      </c>
      <c r="D18" s="195">
        <v>13722.27175151812</v>
      </c>
      <c r="E18" s="196">
        <v>13187.926263561032</v>
      </c>
      <c r="F18" s="197">
        <v>0.040517779465715886</v>
      </c>
      <c r="G18" s="198">
        <v>0.38449059383954987</v>
      </c>
      <c r="H18" s="199">
        <v>0.3636232430872234</v>
      </c>
    </row>
    <row r="19" spans="1:21" s="184" customFormat="1" ht="19.5" customHeight="1">
      <c r="A19" s="52"/>
      <c r="B19" s="17" t="s">
        <v>9</v>
      </c>
      <c r="C19" s="18" t="s">
        <v>17</v>
      </c>
      <c r="D19" s="179">
        <v>3509.580767092682</v>
      </c>
      <c r="E19" s="180">
        <v>3407.849136116861</v>
      </c>
      <c r="F19" s="187">
        <v>0.029852152167669344</v>
      </c>
      <c r="G19" s="188">
        <v>0.09833654497609272</v>
      </c>
      <c r="H19" s="189">
        <v>0.09396269967407303</v>
      </c>
      <c r="J19" s="190"/>
      <c r="K19" s="191"/>
      <c r="L19" s="192"/>
      <c r="M19" s="193"/>
      <c r="N19" s="190"/>
      <c r="O19" s="190"/>
      <c r="P19" s="193"/>
      <c r="Q19" s="190"/>
      <c r="R19" s="190"/>
      <c r="S19" s="190"/>
      <c r="T19" s="190"/>
      <c r="U19" s="190"/>
    </row>
    <row r="20" spans="1:21" s="184" customFormat="1" ht="34.5" customHeight="1">
      <c r="A20" s="52"/>
      <c r="B20" s="17" t="s">
        <v>10</v>
      </c>
      <c r="C20" s="19" t="s">
        <v>19</v>
      </c>
      <c r="D20" s="185">
        <v>4937.534781068527</v>
      </c>
      <c r="E20" s="186">
        <v>4885.67363500091</v>
      </c>
      <c r="F20" s="187">
        <v>0.010614942778020442</v>
      </c>
      <c r="G20" s="188">
        <v>0.13834704008586934</v>
      </c>
      <c r="H20" s="189">
        <v>0.13470991999200543</v>
      </c>
      <c r="J20" s="190"/>
      <c r="K20" s="191"/>
      <c r="L20" s="192"/>
      <c r="M20" s="193"/>
      <c r="N20" s="190"/>
      <c r="O20" s="190"/>
      <c r="P20" s="193"/>
      <c r="Q20" s="190"/>
      <c r="R20" s="190"/>
      <c r="S20" s="190"/>
      <c r="T20" s="190"/>
      <c r="U20" s="190"/>
    </row>
    <row r="21" spans="1:21" s="184" customFormat="1" ht="19.5" customHeight="1">
      <c r="A21" s="52"/>
      <c r="B21" s="17" t="s">
        <v>11</v>
      </c>
      <c r="C21" s="18" t="s">
        <v>20</v>
      </c>
      <c r="D21" s="185">
        <v>2980.0319823172517</v>
      </c>
      <c r="E21" s="186">
        <v>2653.864155322378</v>
      </c>
      <c r="F21" s="187">
        <v>0.12290298519641163</v>
      </c>
      <c r="G21" s="188">
        <v>0.08349887593614008</v>
      </c>
      <c r="H21" s="189">
        <v>0.07317349760573233</v>
      </c>
      <c r="J21" s="190"/>
      <c r="K21" s="191"/>
      <c r="L21" s="192"/>
      <c r="M21" s="193"/>
      <c r="N21" s="190"/>
      <c r="O21" s="190"/>
      <c r="P21" s="193"/>
      <c r="Q21" s="190"/>
      <c r="R21" s="190"/>
      <c r="S21" s="190"/>
      <c r="T21" s="190"/>
      <c r="U21" s="190"/>
    </row>
    <row r="22" spans="1:21" s="184" customFormat="1" ht="19.5" customHeight="1">
      <c r="A22" s="52"/>
      <c r="B22" s="17" t="s">
        <v>12</v>
      </c>
      <c r="C22" s="18" t="s">
        <v>21</v>
      </c>
      <c r="D22" s="179">
        <v>2295.1242210396576</v>
      </c>
      <c r="E22" s="180">
        <v>2240.539337120885</v>
      </c>
      <c r="F22" s="187">
        <v>0.02436238588380002</v>
      </c>
      <c r="G22" s="188">
        <v>0.0643081328414477</v>
      </c>
      <c r="H22" s="189">
        <v>0.061777125815412594</v>
      </c>
      <c r="J22" s="190"/>
      <c r="K22" s="191"/>
      <c r="L22" s="192"/>
      <c r="M22" s="193"/>
      <c r="N22" s="190"/>
      <c r="O22" s="190"/>
      <c r="P22" s="193"/>
      <c r="Q22" s="190"/>
      <c r="R22" s="190"/>
      <c r="S22" s="190"/>
      <c r="T22" s="190"/>
      <c r="U22" s="190"/>
    </row>
    <row r="23" spans="1:8" s="177" customFormat="1" ht="21.75" customHeight="1">
      <c r="A23" s="150">
        <v>9</v>
      </c>
      <c r="B23" s="151"/>
      <c r="C23" s="152" t="s">
        <v>37</v>
      </c>
      <c r="D23" s="195">
        <v>759.7272693501245</v>
      </c>
      <c r="E23" s="196">
        <v>783.4098894139297</v>
      </c>
      <c r="F23" s="197">
        <v>-0.03023017756582347</v>
      </c>
      <c r="G23" s="198">
        <v>0.021287145032396884</v>
      </c>
      <c r="H23" s="199">
        <v>0.021600518456218302</v>
      </c>
    </row>
    <row r="24" spans="1:21" s="184" customFormat="1" ht="34.5" customHeight="1" thickBot="1">
      <c r="A24" s="53"/>
      <c r="B24" s="21" t="s">
        <v>13</v>
      </c>
      <c r="C24" s="22" t="s">
        <v>22</v>
      </c>
      <c r="D24" s="201">
        <v>759.7272693501245</v>
      </c>
      <c r="E24" s="202">
        <v>783.4098894139297</v>
      </c>
      <c r="F24" s="203">
        <v>-0.03023017756582347</v>
      </c>
      <c r="G24" s="204">
        <v>0.021287145032396884</v>
      </c>
      <c r="H24" s="205">
        <v>0.021600518456218302</v>
      </c>
      <c r="J24" s="190"/>
      <c r="K24" s="191"/>
      <c r="L24" s="192"/>
      <c r="M24" s="193"/>
      <c r="N24" s="190"/>
      <c r="O24" s="190"/>
      <c r="P24" s="193"/>
      <c r="Q24" s="190"/>
      <c r="R24" s="190"/>
      <c r="S24" s="190"/>
      <c r="T24" s="190"/>
      <c r="U24" s="190"/>
    </row>
    <row r="25" spans="1:21" s="167" customFormat="1" ht="21.75" customHeight="1" thickBot="1" thickTop="1">
      <c r="A25" s="308" t="s">
        <v>26</v>
      </c>
      <c r="B25" s="309"/>
      <c r="C25" s="206" t="s">
        <v>38</v>
      </c>
      <c r="D25" s="207">
        <v>35689.48622250172</v>
      </c>
      <c r="E25" s="208">
        <v>36268.10583282105</v>
      </c>
      <c r="F25" s="209">
        <v>-0.015953951744447137</v>
      </c>
      <c r="G25" s="210">
        <v>1</v>
      </c>
      <c r="H25" s="211">
        <v>1</v>
      </c>
      <c r="J25" s="169"/>
      <c r="K25" s="212"/>
      <c r="L25" s="212"/>
      <c r="M25" s="171"/>
      <c r="N25" s="169"/>
      <c r="O25" s="169"/>
      <c r="P25" s="169"/>
      <c r="Q25" s="169"/>
      <c r="R25" s="169"/>
      <c r="S25" s="169"/>
      <c r="T25" s="169"/>
      <c r="U25" s="169"/>
    </row>
    <row r="26" spans="1:8" s="166" customFormat="1" ht="18" customHeight="1" thickTop="1">
      <c r="A26" s="312"/>
      <c r="B26" s="311"/>
      <c r="C26" s="311"/>
      <c r="D26" s="311"/>
      <c r="E26" s="311"/>
      <c r="F26" s="311"/>
      <c r="G26" s="311"/>
      <c r="H26" s="313"/>
    </row>
    <row r="27" spans="1:8" s="166" customFormat="1" ht="19.5" customHeight="1" thickBot="1">
      <c r="A27" s="299" t="s">
        <v>28</v>
      </c>
      <c r="B27" s="300"/>
      <c r="C27" s="300"/>
      <c r="D27" s="300"/>
      <c r="E27" s="300"/>
      <c r="F27" s="300"/>
      <c r="G27" s="300"/>
      <c r="H27" s="301"/>
    </row>
    <row r="28" spans="1:8" s="177" customFormat="1" ht="21.75" customHeight="1" thickTop="1">
      <c r="A28" s="142" t="s">
        <v>14</v>
      </c>
      <c r="B28" s="143"/>
      <c r="C28" s="144" t="s">
        <v>33</v>
      </c>
      <c r="D28" s="172">
        <v>7645.728667730709</v>
      </c>
      <c r="E28" s="173">
        <v>7749.905252340444</v>
      </c>
      <c r="F28" s="174">
        <v>-0.013442304288594276</v>
      </c>
      <c r="G28" s="175">
        <v>0.12323018355794081</v>
      </c>
      <c r="H28" s="176">
        <v>0.12650975233331108</v>
      </c>
    </row>
    <row r="29" spans="1:8" s="184" customFormat="1" ht="19.5" customHeight="1">
      <c r="A29" s="54"/>
      <c r="B29" s="15" t="s">
        <v>4</v>
      </c>
      <c r="C29" s="16" t="s">
        <v>24</v>
      </c>
      <c r="D29" s="179">
        <v>6646.830514681006</v>
      </c>
      <c r="E29" s="180">
        <v>6737.376381662018</v>
      </c>
      <c r="F29" s="181">
        <v>-0.013439336301213856</v>
      </c>
      <c r="G29" s="182">
        <v>0.1071304227495916</v>
      </c>
      <c r="H29" s="183">
        <v>0.10998119198463188</v>
      </c>
    </row>
    <row r="30" spans="1:21" s="184" customFormat="1" ht="19.5" customHeight="1">
      <c r="A30" s="55"/>
      <c r="B30" s="17" t="s">
        <v>5</v>
      </c>
      <c r="C30" s="18" t="s">
        <v>23</v>
      </c>
      <c r="D30" s="185">
        <v>641.0687873227646</v>
      </c>
      <c r="E30" s="186">
        <v>658.6296169916712</v>
      </c>
      <c r="F30" s="187">
        <v>-0.02666267840962988</v>
      </c>
      <c r="G30" s="188">
        <v>0.010332438903890387</v>
      </c>
      <c r="H30" s="189">
        <v>0.010751495277937312</v>
      </c>
      <c r="J30" s="190"/>
      <c r="K30" s="191"/>
      <c r="L30" s="192"/>
      <c r="M30" s="193"/>
      <c r="N30" s="190"/>
      <c r="O30" s="190"/>
      <c r="P30" s="193"/>
      <c r="Q30" s="190"/>
      <c r="R30" s="190"/>
      <c r="S30" s="190"/>
      <c r="T30" s="190"/>
      <c r="U30" s="190"/>
    </row>
    <row r="31" spans="1:21" s="184" customFormat="1" ht="34.5" customHeight="1">
      <c r="A31" s="55"/>
      <c r="B31" s="17" t="s">
        <v>8</v>
      </c>
      <c r="C31" s="19" t="s">
        <v>25</v>
      </c>
      <c r="D31" s="179">
        <v>357.829365726939</v>
      </c>
      <c r="E31" s="180">
        <v>353.89925368675557</v>
      </c>
      <c r="F31" s="187">
        <v>0.011105171879401743</v>
      </c>
      <c r="G31" s="188">
        <v>0.00576732190445884</v>
      </c>
      <c r="H31" s="189">
        <v>0.005777065070741888</v>
      </c>
      <c r="J31" s="190"/>
      <c r="K31" s="191"/>
      <c r="L31" s="192"/>
      <c r="M31" s="193"/>
      <c r="N31" s="190"/>
      <c r="O31" s="190"/>
      <c r="P31" s="194"/>
      <c r="Q31" s="190"/>
      <c r="R31" s="190"/>
      <c r="S31" s="190"/>
      <c r="T31" s="190"/>
      <c r="U31" s="190"/>
    </row>
    <row r="32" spans="1:8" s="177" customFormat="1" ht="21.75" customHeight="1">
      <c r="A32" s="150" t="s">
        <v>6</v>
      </c>
      <c r="B32" s="151"/>
      <c r="C32" s="152" t="s">
        <v>34</v>
      </c>
      <c r="D32" s="195">
        <v>1535.7487372782525</v>
      </c>
      <c r="E32" s="196">
        <v>1561.3536032417692</v>
      </c>
      <c r="F32" s="197">
        <v>-0.016399146170575585</v>
      </c>
      <c r="G32" s="198">
        <v>0.024752460755299785</v>
      </c>
      <c r="H32" s="199">
        <v>0.02548759645689691</v>
      </c>
    </row>
    <row r="33" spans="1:21" s="184" customFormat="1" ht="34.5" customHeight="1">
      <c r="A33" s="55"/>
      <c r="B33" s="17" t="s">
        <v>6</v>
      </c>
      <c r="C33" s="20" t="s">
        <v>16</v>
      </c>
      <c r="D33" s="179">
        <v>1535.7487372782525</v>
      </c>
      <c r="E33" s="180">
        <v>1561.3536032417692</v>
      </c>
      <c r="F33" s="187">
        <v>-0.016399146170575585</v>
      </c>
      <c r="G33" s="188">
        <v>0.024752460755299785</v>
      </c>
      <c r="H33" s="189">
        <v>0.02548759645689691</v>
      </c>
      <c r="J33" s="190"/>
      <c r="K33" s="191"/>
      <c r="L33" s="192"/>
      <c r="M33" s="193"/>
      <c r="N33" s="190"/>
      <c r="O33" s="190"/>
      <c r="P33" s="200"/>
      <c r="Q33" s="190"/>
      <c r="R33" s="190"/>
      <c r="S33" s="190"/>
      <c r="T33" s="190"/>
      <c r="U33" s="190"/>
    </row>
    <row r="34" spans="1:8" s="177" customFormat="1" ht="21.75" customHeight="1">
      <c r="A34" s="150" t="s">
        <v>7</v>
      </c>
      <c r="B34" s="151"/>
      <c r="C34" s="152" t="s">
        <v>35</v>
      </c>
      <c r="D34" s="195">
        <v>21334.920271078863</v>
      </c>
      <c r="E34" s="196">
        <v>22821.568321319653</v>
      </c>
      <c r="F34" s="197">
        <v>-0.06514223866253666</v>
      </c>
      <c r="G34" s="198">
        <v>0.3438660009340107</v>
      </c>
      <c r="H34" s="199">
        <v>0.37254016174145843</v>
      </c>
    </row>
    <row r="35" spans="1:21" s="184" customFormat="1" ht="19.5" customHeight="1">
      <c r="A35" s="56"/>
      <c r="B35" s="17" t="s">
        <v>7</v>
      </c>
      <c r="C35" s="18" t="s">
        <v>18</v>
      </c>
      <c r="D35" s="179">
        <v>21334.920271078863</v>
      </c>
      <c r="E35" s="180">
        <v>22821.568321319653</v>
      </c>
      <c r="F35" s="187">
        <v>-0.06514223866253666</v>
      </c>
      <c r="G35" s="188">
        <v>0.3438660009340107</v>
      </c>
      <c r="H35" s="189">
        <v>0.37254016174145843</v>
      </c>
      <c r="J35" s="190"/>
      <c r="K35" s="191"/>
      <c r="L35" s="192"/>
      <c r="M35" s="193"/>
      <c r="N35" s="190"/>
      <c r="O35" s="190"/>
      <c r="P35" s="193"/>
      <c r="Q35" s="190"/>
      <c r="R35" s="190"/>
      <c r="S35" s="190"/>
      <c r="T35" s="190"/>
      <c r="U35" s="190"/>
    </row>
    <row r="36" spans="1:8" s="177" customFormat="1" ht="21.75" customHeight="1">
      <c r="A36" s="150" t="s">
        <v>15</v>
      </c>
      <c r="B36" s="151"/>
      <c r="C36" s="152" t="s">
        <v>36</v>
      </c>
      <c r="D36" s="195">
        <v>31506.563077710955</v>
      </c>
      <c r="E36" s="196">
        <v>29109.374517538556</v>
      </c>
      <c r="F36" s="197">
        <v>0.08235108448407513</v>
      </c>
      <c r="G36" s="198">
        <v>0.5078076557611513</v>
      </c>
      <c r="H36" s="199">
        <v>0.47518255267433895</v>
      </c>
    </row>
    <row r="37" spans="1:21" s="184" customFormat="1" ht="19.5" customHeight="1">
      <c r="A37" s="56"/>
      <c r="B37" s="17" t="s">
        <v>9</v>
      </c>
      <c r="C37" s="18" t="s">
        <v>17</v>
      </c>
      <c r="D37" s="179">
        <v>8604.29093082527</v>
      </c>
      <c r="E37" s="180">
        <v>8578.126047407686</v>
      </c>
      <c r="F37" s="187">
        <v>0.003050186401200028</v>
      </c>
      <c r="G37" s="188">
        <v>0.1386798298593335</v>
      </c>
      <c r="H37" s="189">
        <v>0.14002966054504207</v>
      </c>
      <c r="J37" s="190"/>
      <c r="K37" s="191"/>
      <c r="L37" s="192"/>
      <c r="M37" s="193"/>
      <c r="N37" s="190"/>
      <c r="O37" s="190"/>
      <c r="P37" s="193"/>
      <c r="Q37" s="190"/>
      <c r="R37" s="190"/>
      <c r="S37" s="190"/>
      <c r="T37" s="190"/>
      <c r="U37" s="190"/>
    </row>
    <row r="38" spans="1:21" s="184" customFormat="1" ht="34.5" customHeight="1">
      <c r="A38" s="56"/>
      <c r="B38" s="17" t="s">
        <v>10</v>
      </c>
      <c r="C38" s="19" t="s">
        <v>19</v>
      </c>
      <c r="D38" s="185">
        <v>6178.985519994588</v>
      </c>
      <c r="E38" s="186">
        <v>5993.188305679071</v>
      </c>
      <c r="F38" s="187">
        <v>0.031001397726725388</v>
      </c>
      <c r="G38" s="188">
        <v>0.09958992176173967</v>
      </c>
      <c r="H38" s="189">
        <v>0.09783303712124516</v>
      </c>
      <c r="J38" s="190"/>
      <c r="K38" s="191"/>
      <c r="L38" s="192"/>
      <c r="M38" s="193"/>
      <c r="N38" s="190"/>
      <c r="O38" s="190"/>
      <c r="P38" s="193"/>
      <c r="Q38" s="190"/>
      <c r="R38" s="190"/>
      <c r="S38" s="190"/>
      <c r="T38" s="190"/>
      <c r="U38" s="190"/>
    </row>
    <row r="39" spans="1:21" s="184" customFormat="1" ht="19.5" customHeight="1">
      <c r="A39" s="56"/>
      <c r="B39" s="17" t="s">
        <v>11</v>
      </c>
      <c r="C39" s="18" t="s">
        <v>20</v>
      </c>
      <c r="D39" s="185">
        <v>10942.976130678268</v>
      </c>
      <c r="E39" s="186">
        <v>9229.676075356261</v>
      </c>
      <c r="F39" s="187">
        <v>0.18562948919698385</v>
      </c>
      <c r="G39" s="188">
        <v>0.17637363498721842</v>
      </c>
      <c r="H39" s="189">
        <v>0.15066558833830682</v>
      </c>
      <c r="J39" s="190"/>
      <c r="K39" s="191"/>
      <c r="L39" s="192"/>
      <c r="M39" s="193"/>
      <c r="N39" s="190"/>
      <c r="O39" s="190"/>
      <c r="P39" s="193"/>
      <c r="Q39" s="190"/>
      <c r="R39" s="190"/>
      <c r="S39" s="190"/>
      <c r="T39" s="190"/>
      <c r="U39" s="190"/>
    </row>
    <row r="40" spans="1:21" s="184" customFormat="1" ht="19.5" customHeight="1">
      <c r="A40" s="56"/>
      <c r="B40" s="17" t="s">
        <v>12</v>
      </c>
      <c r="C40" s="18" t="s">
        <v>21</v>
      </c>
      <c r="D40" s="179">
        <v>5780.31049621283</v>
      </c>
      <c r="E40" s="180">
        <v>5308.384089095542</v>
      </c>
      <c r="F40" s="187">
        <v>0.08890208379734954</v>
      </c>
      <c r="G40" s="188">
        <v>0.09316426915285968</v>
      </c>
      <c r="H40" s="189">
        <v>0.08665426666974498</v>
      </c>
      <c r="J40" s="190"/>
      <c r="K40" s="191"/>
      <c r="L40" s="192"/>
      <c r="M40" s="193"/>
      <c r="N40" s="190"/>
      <c r="O40" s="190"/>
      <c r="P40" s="193"/>
      <c r="Q40" s="190"/>
      <c r="R40" s="190"/>
      <c r="S40" s="190"/>
      <c r="T40" s="190"/>
      <c r="U40" s="190"/>
    </row>
    <row r="41" spans="1:8" s="177" customFormat="1" ht="21.75" customHeight="1">
      <c r="A41" s="150">
        <v>9</v>
      </c>
      <c r="B41" s="151"/>
      <c r="C41" s="152" t="s">
        <v>37</v>
      </c>
      <c r="D41" s="195">
        <v>21.324558296151537</v>
      </c>
      <c r="E41" s="196">
        <v>17.148746164539432</v>
      </c>
      <c r="F41" s="197">
        <v>0.24350539051344433</v>
      </c>
      <c r="G41" s="198">
        <v>0.0003436989915974505</v>
      </c>
      <c r="H41" s="199">
        <v>0.0002799367939946782</v>
      </c>
    </row>
    <row r="42" spans="1:21" s="184" customFormat="1" ht="34.5" customHeight="1" thickBot="1">
      <c r="A42" s="57"/>
      <c r="B42" s="21" t="s">
        <v>13</v>
      </c>
      <c r="C42" s="22" t="s">
        <v>22</v>
      </c>
      <c r="D42" s="201">
        <v>21.324558296151537</v>
      </c>
      <c r="E42" s="202">
        <v>17.148746164539432</v>
      </c>
      <c r="F42" s="203">
        <v>0.24350539051344433</v>
      </c>
      <c r="G42" s="204">
        <v>0.0003436989915974505</v>
      </c>
      <c r="H42" s="205">
        <v>0.0002799367939946782</v>
      </c>
      <c r="J42" s="190"/>
      <c r="K42" s="191"/>
      <c r="L42" s="192"/>
      <c r="M42" s="193"/>
      <c r="N42" s="190"/>
      <c r="O42" s="190"/>
      <c r="P42" s="193"/>
      <c r="Q42" s="190"/>
      <c r="R42" s="190"/>
      <c r="S42" s="190"/>
      <c r="T42" s="190"/>
      <c r="U42" s="190"/>
    </row>
    <row r="43" spans="1:21" s="167" customFormat="1" ht="21.75" customHeight="1" thickBot="1" thickTop="1">
      <c r="A43" s="289" t="s">
        <v>26</v>
      </c>
      <c r="B43" s="290"/>
      <c r="C43" s="158" t="s">
        <v>39</v>
      </c>
      <c r="D43" s="207">
        <v>62044.28531209493</v>
      </c>
      <c r="E43" s="208">
        <v>61259.35044060496</v>
      </c>
      <c r="F43" s="209">
        <v>0.01281330712526918</v>
      </c>
      <c r="G43" s="210">
        <v>1</v>
      </c>
      <c r="H43" s="211">
        <v>1</v>
      </c>
      <c r="J43" s="169"/>
      <c r="K43" s="212"/>
      <c r="L43" s="212"/>
      <c r="M43" s="171"/>
      <c r="N43" s="169"/>
      <c r="O43" s="169"/>
      <c r="P43" s="169"/>
      <c r="Q43" s="169"/>
      <c r="R43" s="169"/>
      <c r="S43" s="169"/>
      <c r="T43" s="169"/>
      <c r="U43" s="169"/>
    </row>
    <row r="44" ht="12" customHeight="1" thickTop="1"/>
    <row r="45" spans="1:5" s="167" customFormat="1" ht="15.75">
      <c r="A45" s="8" t="s">
        <v>31</v>
      </c>
      <c r="D45" s="215"/>
      <c r="E45" s="215"/>
    </row>
    <row r="46" spans="1:5" s="167" customFormat="1" ht="15.75">
      <c r="A46" s="12" t="s">
        <v>32</v>
      </c>
      <c r="D46" s="215"/>
      <c r="E46" s="215"/>
    </row>
    <row r="47" spans="1:5" s="167" customFormat="1" ht="15.75">
      <c r="A47" s="3"/>
      <c r="C47" s="167" t="s">
        <v>29</v>
      </c>
      <c r="D47" s="215"/>
      <c r="E47" s="215"/>
    </row>
    <row r="48" spans="1:5" s="167" customFormat="1" ht="15.75">
      <c r="A48" s="3"/>
      <c r="C48" s="167" t="s">
        <v>30</v>
      </c>
      <c r="D48" s="215"/>
      <c r="E48" s="215"/>
    </row>
    <row r="49" spans="1:5" s="167" customFormat="1" ht="15.75">
      <c r="A49" s="221" t="s">
        <v>98</v>
      </c>
      <c r="D49" s="215"/>
      <c r="E49" s="215"/>
    </row>
    <row r="50" spans="4:16" ht="18">
      <c r="D50" s="216"/>
      <c r="E50" s="216"/>
      <c r="F50" s="216"/>
      <c r="G50" s="216"/>
      <c r="H50" s="216"/>
      <c r="I50" s="216"/>
      <c r="J50" s="216"/>
      <c r="K50" s="216"/>
      <c r="L50" s="216"/>
      <c r="M50" s="216"/>
      <c r="N50" s="216"/>
      <c r="O50" s="216"/>
      <c r="P50" s="216"/>
    </row>
    <row r="51" spans="4:16" ht="18">
      <c r="D51" s="216"/>
      <c r="E51" s="216"/>
      <c r="F51" s="216"/>
      <c r="G51" s="216"/>
      <c r="H51" s="216"/>
      <c r="I51" s="216"/>
      <c r="J51" s="216"/>
      <c r="K51" s="216"/>
      <c r="L51" s="216"/>
      <c r="M51" s="216"/>
      <c r="N51" s="216"/>
      <c r="O51" s="216"/>
      <c r="P51" s="216"/>
    </row>
    <row r="52" spans="4:16" ht="18">
      <c r="D52" s="216"/>
      <c r="E52" s="216"/>
      <c r="F52" s="216"/>
      <c r="G52" s="216"/>
      <c r="H52" s="216"/>
      <c r="I52" s="216"/>
      <c r="J52" s="216"/>
      <c r="K52" s="216"/>
      <c r="L52" s="216"/>
      <c r="M52" s="216"/>
      <c r="N52" s="216"/>
      <c r="O52" s="216"/>
      <c r="P52" s="216"/>
    </row>
    <row r="53" spans="4:16" ht="18">
      <c r="D53" s="216"/>
      <c r="E53" s="216"/>
      <c r="F53" s="216"/>
      <c r="G53" s="216"/>
      <c r="H53" s="216"/>
      <c r="I53" s="216"/>
      <c r="J53" s="216"/>
      <c r="K53" s="216"/>
      <c r="L53" s="216"/>
      <c r="M53" s="216"/>
      <c r="N53" s="216"/>
      <c r="O53" s="216"/>
      <c r="P53" s="216"/>
    </row>
    <row r="54" spans="4:16" ht="18">
      <c r="D54" s="216"/>
      <c r="E54" s="216"/>
      <c r="F54" s="216"/>
      <c r="G54" s="216"/>
      <c r="H54" s="216"/>
      <c r="I54" s="216"/>
      <c r="J54" s="216"/>
      <c r="K54" s="216"/>
      <c r="L54" s="216"/>
      <c r="M54" s="216"/>
      <c r="N54" s="216"/>
      <c r="O54" s="216"/>
      <c r="P54" s="216"/>
    </row>
    <row r="55" spans="4:16" ht="18">
      <c r="D55" s="216"/>
      <c r="E55" s="216"/>
      <c r="F55" s="216"/>
      <c r="G55" s="216"/>
      <c r="H55" s="216"/>
      <c r="I55" s="216"/>
      <c r="J55" s="216"/>
      <c r="K55" s="216"/>
      <c r="L55" s="216"/>
      <c r="M55" s="216"/>
      <c r="N55" s="216"/>
      <c r="O55" s="216"/>
      <c r="P55" s="216"/>
    </row>
    <row r="56" spans="4:16" ht="18">
      <c r="D56" s="216"/>
      <c r="E56" s="216"/>
      <c r="F56" s="216"/>
      <c r="G56" s="216"/>
      <c r="H56" s="216"/>
      <c r="I56" s="216"/>
      <c r="J56" s="216"/>
      <c r="K56" s="216"/>
      <c r="L56" s="216"/>
      <c r="M56" s="216"/>
      <c r="N56" s="216"/>
      <c r="O56" s="216"/>
      <c r="P56" s="216"/>
    </row>
    <row r="57" spans="4:16" ht="18">
      <c r="D57" s="216"/>
      <c r="E57" s="216"/>
      <c r="F57" s="216"/>
      <c r="G57" s="216"/>
      <c r="H57" s="216"/>
      <c r="I57" s="216"/>
      <c r="J57" s="216"/>
      <c r="K57" s="216"/>
      <c r="L57" s="216"/>
      <c r="M57" s="216"/>
      <c r="N57" s="216"/>
      <c r="O57" s="216"/>
      <c r="P57" s="216"/>
    </row>
    <row r="58" spans="4:16" ht="18">
      <c r="D58" s="216"/>
      <c r="E58" s="216"/>
      <c r="F58" s="216"/>
      <c r="G58" s="216"/>
      <c r="H58" s="216"/>
      <c r="I58" s="216"/>
      <c r="J58" s="216"/>
      <c r="K58" s="216"/>
      <c r="L58" s="216"/>
      <c r="M58" s="216"/>
      <c r="N58" s="216"/>
      <c r="O58" s="216"/>
      <c r="P58" s="216"/>
    </row>
    <row r="59" spans="4:16" ht="18">
      <c r="D59" s="216"/>
      <c r="E59" s="216"/>
      <c r="F59" s="216"/>
      <c r="G59" s="216"/>
      <c r="H59" s="216"/>
      <c r="I59" s="216"/>
      <c r="J59" s="216"/>
      <c r="K59" s="216"/>
      <c r="L59" s="216"/>
      <c r="M59" s="216"/>
      <c r="N59" s="216"/>
      <c r="O59" s="216"/>
      <c r="P59" s="216"/>
    </row>
    <row r="60" spans="4:16" ht="18">
      <c r="D60" s="216"/>
      <c r="E60" s="216"/>
      <c r="F60" s="216"/>
      <c r="G60" s="216"/>
      <c r="H60" s="216"/>
      <c r="I60" s="216"/>
      <c r="J60" s="216"/>
      <c r="K60" s="216"/>
      <c r="L60" s="216"/>
      <c r="M60" s="216"/>
      <c r="N60" s="216"/>
      <c r="O60" s="216"/>
      <c r="P60" s="216"/>
    </row>
    <row r="61" spans="4:16" ht="18">
      <c r="D61" s="216"/>
      <c r="E61" s="216"/>
      <c r="F61" s="216"/>
      <c r="G61" s="216"/>
      <c r="H61" s="216"/>
      <c r="I61" s="216"/>
      <c r="J61" s="216"/>
      <c r="K61" s="216"/>
      <c r="L61" s="216"/>
      <c r="M61" s="216"/>
      <c r="N61" s="216"/>
      <c r="O61" s="216"/>
      <c r="P61" s="216"/>
    </row>
    <row r="62" spans="4:16" ht="18">
      <c r="D62" s="216"/>
      <c r="E62" s="216"/>
      <c r="F62" s="216"/>
      <c r="G62" s="216"/>
      <c r="H62" s="216"/>
      <c r="I62" s="216"/>
      <c r="J62" s="216"/>
      <c r="K62" s="216"/>
      <c r="L62" s="216"/>
      <c r="M62" s="216"/>
      <c r="N62" s="216"/>
      <c r="O62" s="216"/>
      <c r="P62" s="216"/>
    </row>
    <row r="63" spans="4:16" ht="18">
      <c r="D63" s="216"/>
      <c r="E63" s="216"/>
      <c r="F63" s="216"/>
      <c r="G63" s="216"/>
      <c r="H63" s="216"/>
      <c r="I63" s="216"/>
      <c r="J63" s="216"/>
      <c r="K63" s="216"/>
      <c r="L63" s="216"/>
      <c r="M63" s="216"/>
      <c r="N63" s="216"/>
      <c r="O63" s="216"/>
      <c r="P63" s="216"/>
    </row>
    <row r="64" spans="4:16" ht="18">
      <c r="D64" s="216"/>
      <c r="E64" s="216"/>
      <c r="F64" s="216"/>
      <c r="G64" s="216"/>
      <c r="H64" s="216"/>
      <c r="I64" s="216"/>
      <c r="J64" s="216"/>
      <c r="K64" s="216"/>
      <c r="L64" s="216"/>
      <c r="M64" s="216"/>
      <c r="N64" s="216"/>
      <c r="O64" s="216"/>
      <c r="P64" s="216"/>
    </row>
    <row r="65" spans="4:16" ht="18">
      <c r="D65" s="216"/>
      <c r="E65" s="216"/>
      <c r="F65" s="216"/>
      <c r="G65" s="216"/>
      <c r="H65" s="216"/>
      <c r="I65" s="216"/>
      <c r="J65" s="216"/>
      <c r="K65" s="216"/>
      <c r="L65" s="216"/>
      <c r="M65" s="216"/>
      <c r="N65" s="216"/>
      <c r="O65" s="216"/>
      <c r="P65" s="216"/>
    </row>
    <row r="66" spans="4:16" ht="18">
      <c r="D66" s="216"/>
      <c r="E66" s="216"/>
      <c r="F66" s="216"/>
      <c r="G66" s="216"/>
      <c r="H66" s="216"/>
      <c r="I66" s="216"/>
      <c r="J66" s="216"/>
      <c r="K66" s="216"/>
      <c r="L66" s="216"/>
      <c r="M66" s="216"/>
      <c r="N66" s="216"/>
      <c r="O66" s="216"/>
      <c r="P66" s="216"/>
    </row>
    <row r="67" spans="4:16" ht="18">
      <c r="D67" s="216"/>
      <c r="E67" s="216"/>
      <c r="F67" s="216"/>
      <c r="G67" s="216"/>
      <c r="H67" s="216"/>
      <c r="I67" s="216"/>
      <c r="J67" s="216"/>
      <c r="K67" s="216"/>
      <c r="L67" s="216"/>
      <c r="M67" s="216"/>
      <c r="N67" s="216"/>
      <c r="O67" s="216"/>
      <c r="P67" s="216"/>
    </row>
    <row r="68" spans="4:16" ht="18">
      <c r="D68" s="216"/>
      <c r="E68" s="216"/>
      <c r="F68" s="216"/>
      <c r="G68" s="216"/>
      <c r="H68" s="216"/>
      <c r="I68" s="216"/>
      <c r="J68" s="216"/>
      <c r="K68" s="216"/>
      <c r="L68" s="216"/>
      <c r="M68" s="216"/>
      <c r="N68" s="216"/>
      <c r="O68" s="216"/>
      <c r="P68" s="216"/>
    </row>
    <row r="69" spans="4:16" ht="18">
      <c r="D69" s="216"/>
      <c r="E69" s="216"/>
      <c r="F69" s="216"/>
      <c r="G69" s="216"/>
      <c r="H69" s="216"/>
      <c r="I69" s="216"/>
      <c r="J69" s="216"/>
      <c r="K69" s="216"/>
      <c r="L69" s="216"/>
      <c r="M69" s="216"/>
      <c r="N69" s="216"/>
      <c r="O69" s="216"/>
      <c r="P69" s="216"/>
    </row>
    <row r="70" spans="4:16" ht="18">
      <c r="D70" s="216"/>
      <c r="E70" s="216"/>
      <c r="F70" s="216"/>
      <c r="G70" s="216"/>
      <c r="H70" s="216"/>
      <c r="I70" s="216"/>
      <c r="J70" s="216"/>
      <c r="K70" s="216"/>
      <c r="L70" s="216"/>
      <c r="M70" s="216"/>
      <c r="N70" s="216"/>
      <c r="O70" s="216"/>
      <c r="P70" s="216"/>
    </row>
    <row r="71" spans="4:16" ht="18">
      <c r="D71" s="216"/>
      <c r="E71" s="216"/>
      <c r="F71" s="216"/>
      <c r="G71" s="216"/>
      <c r="H71" s="216"/>
      <c r="I71" s="216"/>
      <c r="J71" s="216"/>
      <c r="K71" s="216"/>
      <c r="L71" s="216"/>
      <c r="M71" s="216"/>
      <c r="N71" s="216"/>
      <c r="O71" s="216"/>
      <c r="P71" s="216"/>
    </row>
    <row r="72" spans="4:16" ht="18">
      <c r="D72" s="216"/>
      <c r="E72" s="216"/>
      <c r="F72" s="216"/>
      <c r="G72" s="216"/>
      <c r="H72" s="216"/>
      <c r="I72" s="216"/>
      <c r="J72" s="216"/>
      <c r="K72" s="216"/>
      <c r="L72" s="216"/>
      <c r="M72" s="216"/>
      <c r="N72" s="216"/>
      <c r="O72" s="216"/>
      <c r="P72" s="216"/>
    </row>
    <row r="73" spans="4:16" ht="18">
      <c r="D73" s="216"/>
      <c r="E73" s="216"/>
      <c r="F73" s="216"/>
      <c r="G73" s="216"/>
      <c r="H73" s="216"/>
      <c r="I73" s="216"/>
      <c r="J73" s="216"/>
      <c r="K73" s="216"/>
      <c r="L73" s="216"/>
      <c r="M73" s="216"/>
      <c r="N73" s="216"/>
      <c r="O73" s="216"/>
      <c r="P73" s="216"/>
    </row>
    <row r="74" spans="4:16" ht="18">
      <c r="D74" s="216"/>
      <c r="E74" s="216"/>
      <c r="F74" s="216"/>
      <c r="G74" s="216"/>
      <c r="H74" s="216"/>
      <c r="I74" s="216"/>
      <c r="J74" s="216"/>
      <c r="K74" s="216"/>
      <c r="L74" s="216"/>
      <c r="M74" s="216"/>
      <c r="N74" s="216"/>
      <c r="O74" s="216"/>
      <c r="P74" s="216"/>
    </row>
    <row r="75" spans="4:16" ht="18">
      <c r="D75" s="216"/>
      <c r="E75" s="216"/>
      <c r="F75" s="216"/>
      <c r="G75" s="216"/>
      <c r="H75" s="216"/>
      <c r="I75" s="216"/>
      <c r="J75" s="216"/>
      <c r="K75" s="216"/>
      <c r="L75" s="216"/>
      <c r="M75" s="216"/>
      <c r="N75" s="216"/>
      <c r="O75" s="216"/>
      <c r="P75" s="216"/>
    </row>
    <row r="76" spans="4:16" ht="18">
      <c r="D76" s="216"/>
      <c r="E76" s="216"/>
      <c r="F76" s="216"/>
      <c r="G76" s="216"/>
      <c r="H76" s="216"/>
      <c r="I76" s="216"/>
      <c r="J76" s="216"/>
      <c r="K76" s="216"/>
      <c r="L76" s="216"/>
      <c r="M76" s="216"/>
      <c r="N76" s="216"/>
      <c r="O76" s="216"/>
      <c r="P76" s="216"/>
    </row>
    <row r="77" spans="4:16" ht="18">
      <c r="D77" s="216"/>
      <c r="E77" s="216"/>
      <c r="F77" s="216"/>
      <c r="G77" s="216"/>
      <c r="H77" s="216"/>
      <c r="I77" s="216"/>
      <c r="J77" s="216"/>
      <c r="K77" s="216"/>
      <c r="L77" s="216"/>
      <c r="M77" s="216"/>
      <c r="N77" s="216"/>
      <c r="O77" s="216"/>
      <c r="P77" s="216"/>
    </row>
    <row r="78" spans="4:16" ht="18">
      <c r="D78" s="216"/>
      <c r="E78" s="216"/>
      <c r="F78" s="216"/>
      <c r="G78" s="216"/>
      <c r="H78" s="216"/>
      <c r="I78" s="216"/>
      <c r="J78" s="216"/>
      <c r="K78" s="216"/>
      <c r="L78" s="216"/>
      <c r="M78" s="216"/>
      <c r="N78" s="216"/>
      <c r="O78" s="216"/>
      <c r="P78" s="216"/>
    </row>
    <row r="79" spans="4:16" ht="18">
      <c r="D79" s="216"/>
      <c r="E79" s="216"/>
      <c r="F79" s="216"/>
      <c r="G79" s="216"/>
      <c r="H79" s="216"/>
      <c r="I79" s="216"/>
      <c r="J79" s="216"/>
      <c r="K79" s="216"/>
      <c r="L79" s="216"/>
      <c r="M79" s="216"/>
      <c r="N79" s="216"/>
      <c r="O79" s="216"/>
      <c r="P79" s="216"/>
    </row>
    <row r="80" spans="4:16" ht="18">
      <c r="D80" s="216"/>
      <c r="E80" s="216"/>
      <c r="F80" s="216"/>
      <c r="G80" s="216"/>
      <c r="H80" s="216"/>
      <c r="I80" s="216"/>
      <c r="J80" s="216"/>
      <c r="K80" s="216"/>
      <c r="L80" s="216"/>
      <c r="M80" s="216"/>
      <c r="N80" s="216"/>
      <c r="O80" s="216"/>
      <c r="P80" s="216"/>
    </row>
    <row r="81" spans="4:16" ht="18">
      <c r="D81" s="216"/>
      <c r="E81" s="216"/>
      <c r="F81" s="216"/>
      <c r="G81" s="216"/>
      <c r="H81" s="216"/>
      <c r="I81" s="216"/>
      <c r="J81" s="216"/>
      <c r="K81" s="216"/>
      <c r="L81" s="216"/>
      <c r="M81" s="216"/>
      <c r="N81" s="216"/>
      <c r="O81" s="216"/>
      <c r="P81" s="216"/>
    </row>
    <row r="82" spans="4:16" ht="18">
      <c r="D82" s="216"/>
      <c r="E82" s="216"/>
      <c r="F82" s="216"/>
      <c r="G82" s="216"/>
      <c r="H82" s="216"/>
      <c r="I82" s="216"/>
      <c r="J82" s="216"/>
      <c r="K82" s="216"/>
      <c r="L82" s="216"/>
      <c r="M82" s="216"/>
      <c r="N82" s="216"/>
      <c r="O82" s="216"/>
      <c r="P82" s="216"/>
    </row>
    <row r="83" spans="4:16" ht="18">
      <c r="D83" s="216"/>
      <c r="E83" s="216"/>
      <c r="F83" s="216"/>
      <c r="G83" s="216"/>
      <c r="H83" s="216"/>
      <c r="I83" s="216"/>
      <c r="J83" s="216"/>
      <c r="K83" s="216"/>
      <c r="L83" s="216"/>
      <c r="M83" s="216"/>
      <c r="N83" s="216"/>
      <c r="O83" s="216"/>
      <c r="P83" s="216"/>
    </row>
    <row r="84" spans="4:16" ht="18">
      <c r="D84" s="216"/>
      <c r="E84" s="216"/>
      <c r="F84" s="216"/>
      <c r="G84" s="216"/>
      <c r="H84" s="216"/>
      <c r="I84" s="216"/>
      <c r="J84" s="216"/>
      <c r="K84" s="216"/>
      <c r="L84" s="216"/>
      <c r="M84" s="216"/>
      <c r="N84" s="216"/>
      <c r="O84" s="216"/>
      <c r="P84" s="216"/>
    </row>
    <row r="85" spans="4:16" ht="18">
      <c r="D85" s="216"/>
      <c r="E85" s="216"/>
      <c r="F85" s="216"/>
      <c r="G85" s="216"/>
      <c r="H85" s="216"/>
      <c r="I85" s="216"/>
      <c r="J85" s="216"/>
      <c r="K85" s="216"/>
      <c r="L85" s="216"/>
      <c r="M85" s="216"/>
      <c r="N85" s="216"/>
      <c r="O85" s="216"/>
      <c r="P85" s="216"/>
    </row>
    <row r="86" spans="4:16" ht="18">
      <c r="D86" s="216"/>
      <c r="E86" s="216"/>
      <c r="F86" s="216"/>
      <c r="G86" s="216"/>
      <c r="H86" s="216"/>
      <c r="I86" s="216"/>
      <c r="J86" s="216"/>
      <c r="K86" s="216"/>
      <c r="L86" s="216"/>
      <c r="M86" s="216"/>
      <c r="N86" s="216"/>
      <c r="O86" s="216"/>
      <c r="P86" s="216"/>
    </row>
    <row r="87" spans="4:16" ht="18">
      <c r="D87" s="216"/>
      <c r="E87" s="216"/>
      <c r="F87" s="216"/>
      <c r="G87" s="216"/>
      <c r="H87" s="216"/>
      <c r="I87" s="216"/>
      <c r="J87" s="216"/>
      <c r="K87" s="216"/>
      <c r="L87" s="216"/>
      <c r="M87" s="216"/>
      <c r="N87" s="216"/>
      <c r="O87" s="216"/>
      <c r="P87" s="216"/>
    </row>
    <row r="88" spans="4:16" ht="18">
      <c r="D88" s="216"/>
      <c r="E88" s="216"/>
      <c r="F88" s="216"/>
      <c r="G88" s="216"/>
      <c r="H88" s="216"/>
      <c r="I88" s="216"/>
      <c r="J88" s="216"/>
      <c r="K88" s="216"/>
      <c r="L88" s="216"/>
      <c r="M88" s="216"/>
      <c r="N88" s="216"/>
      <c r="O88" s="216"/>
      <c r="P88" s="216"/>
    </row>
    <row r="89" spans="4:16" ht="18">
      <c r="D89" s="216"/>
      <c r="E89" s="216"/>
      <c r="F89" s="216"/>
      <c r="G89" s="216"/>
      <c r="H89" s="216"/>
      <c r="I89" s="216"/>
      <c r="J89" s="216"/>
      <c r="K89" s="216"/>
      <c r="L89" s="216"/>
      <c r="M89" s="216"/>
      <c r="N89" s="216"/>
      <c r="O89" s="216"/>
      <c r="P89" s="216"/>
    </row>
    <row r="90" spans="4:16" ht="18">
      <c r="D90" s="216"/>
      <c r="E90" s="216"/>
      <c r="F90" s="216"/>
      <c r="G90" s="216"/>
      <c r="H90" s="216"/>
      <c r="I90" s="216"/>
      <c r="J90" s="216"/>
      <c r="K90" s="216"/>
      <c r="L90" s="216"/>
      <c r="M90" s="216"/>
      <c r="N90" s="216"/>
      <c r="O90" s="216"/>
      <c r="P90" s="216"/>
    </row>
    <row r="91" spans="4:16" ht="18">
      <c r="D91" s="216"/>
      <c r="E91" s="216"/>
      <c r="F91" s="216"/>
      <c r="G91" s="216"/>
      <c r="H91" s="216"/>
      <c r="I91" s="216"/>
      <c r="J91" s="216"/>
      <c r="K91" s="216"/>
      <c r="L91" s="216"/>
      <c r="M91" s="216"/>
      <c r="N91" s="216"/>
      <c r="O91" s="216"/>
      <c r="P91" s="216"/>
    </row>
    <row r="92" spans="4:16" ht="18">
      <c r="D92" s="216"/>
      <c r="E92" s="216"/>
      <c r="F92" s="216"/>
      <c r="G92" s="216"/>
      <c r="H92" s="216"/>
      <c r="I92" s="216"/>
      <c r="J92" s="216"/>
      <c r="K92" s="216"/>
      <c r="L92" s="216"/>
      <c r="M92" s="216"/>
      <c r="N92" s="216"/>
      <c r="O92" s="216"/>
      <c r="P92" s="216"/>
    </row>
    <row r="93" spans="4:16" ht="18">
      <c r="D93" s="216"/>
      <c r="E93" s="216"/>
      <c r="F93" s="216"/>
      <c r="G93" s="216"/>
      <c r="H93" s="216"/>
      <c r="I93" s="216"/>
      <c r="J93" s="216"/>
      <c r="K93" s="216"/>
      <c r="L93" s="216"/>
      <c r="M93" s="216"/>
      <c r="N93" s="216"/>
      <c r="O93" s="216"/>
      <c r="P93" s="216"/>
    </row>
    <row r="94" spans="4:16" ht="18">
      <c r="D94" s="216"/>
      <c r="E94" s="216"/>
      <c r="F94" s="216"/>
      <c r="G94" s="216"/>
      <c r="H94" s="216"/>
      <c r="I94" s="216"/>
      <c r="J94" s="216"/>
      <c r="K94" s="216"/>
      <c r="L94" s="216"/>
      <c r="M94" s="216"/>
      <c r="N94" s="216"/>
      <c r="O94" s="216"/>
      <c r="P94" s="216"/>
    </row>
    <row r="95" spans="4:16" ht="18">
      <c r="D95" s="216"/>
      <c r="E95" s="216"/>
      <c r="F95" s="216"/>
      <c r="G95" s="216"/>
      <c r="H95" s="216"/>
      <c r="I95" s="216"/>
      <c r="J95" s="216"/>
      <c r="K95" s="216"/>
      <c r="L95" s="216"/>
      <c r="M95" s="216"/>
      <c r="N95" s="216"/>
      <c r="O95" s="216"/>
      <c r="P95" s="216"/>
    </row>
    <row r="96" spans="4:16" ht="18">
      <c r="D96" s="216"/>
      <c r="E96" s="216"/>
      <c r="F96" s="216"/>
      <c r="G96" s="216"/>
      <c r="H96" s="216"/>
      <c r="I96" s="216"/>
      <c r="J96" s="216"/>
      <c r="K96" s="216"/>
      <c r="L96" s="216"/>
      <c r="M96" s="216"/>
      <c r="N96" s="216"/>
      <c r="O96" s="216"/>
      <c r="P96" s="216"/>
    </row>
    <row r="97" spans="4:16" ht="18">
      <c r="D97" s="216"/>
      <c r="E97" s="216"/>
      <c r="F97" s="216"/>
      <c r="G97" s="216"/>
      <c r="H97" s="216"/>
      <c r="I97" s="216"/>
      <c r="J97" s="216"/>
      <c r="K97" s="216"/>
      <c r="L97" s="216"/>
      <c r="M97" s="216"/>
      <c r="N97" s="216"/>
      <c r="O97" s="216"/>
      <c r="P97" s="216"/>
    </row>
    <row r="98" spans="4:16" ht="18">
      <c r="D98" s="216"/>
      <c r="E98" s="216"/>
      <c r="F98" s="216"/>
      <c r="G98" s="216"/>
      <c r="H98" s="216"/>
      <c r="I98" s="216"/>
      <c r="J98" s="216"/>
      <c r="K98" s="216"/>
      <c r="L98" s="216"/>
      <c r="M98" s="216"/>
      <c r="N98" s="216"/>
      <c r="O98" s="216"/>
      <c r="P98" s="216"/>
    </row>
    <row r="99" spans="4:16" ht="18">
      <c r="D99" s="216"/>
      <c r="E99" s="216"/>
      <c r="F99" s="216"/>
      <c r="G99" s="216"/>
      <c r="H99" s="216"/>
      <c r="I99" s="216"/>
      <c r="J99" s="216"/>
      <c r="K99" s="216"/>
      <c r="L99" s="216"/>
      <c r="M99" s="216"/>
      <c r="N99" s="216"/>
      <c r="O99" s="216"/>
      <c r="P99" s="216"/>
    </row>
    <row r="100" spans="4:16" ht="18">
      <c r="D100" s="216"/>
      <c r="E100" s="216"/>
      <c r="F100" s="216"/>
      <c r="G100" s="216"/>
      <c r="H100" s="216"/>
      <c r="I100" s="216"/>
      <c r="J100" s="216"/>
      <c r="K100" s="216"/>
      <c r="L100" s="216"/>
      <c r="M100" s="216"/>
      <c r="N100" s="216"/>
      <c r="O100" s="216"/>
      <c r="P100" s="216"/>
    </row>
    <row r="101" spans="4:16" ht="18">
      <c r="D101" s="216"/>
      <c r="E101" s="216"/>
      <c r="F101" s="216"/>
      <c r="G101" s="216"/>
      <c r="H101" s="216"/>
      <c r="I101" s="216"/>
      <c r="J101" s="216"/>
      <c r="K101" s="216"/>
      <c r="L101" s="216"/>
      <c r="M101" s="216"/>
      <c r="N101" s="216"/>
      <c r="O101" s="216"/>
      <c r="P101" s="216"/>
    </row>
    <row r="102" spans="4:16" ht="18">
      <c r="D102" s="216"/>
      <c r="E102" s="216"/>
      <c r="F102" s="216"/>
      <c r="G102" s="216"/>
      <c r="H102" s="216"/>
      <c r="I102" s="216"/>
      <c r="J102" s="216"/>
      <c r="K102" s="216"/>
      <c r="L102" s="216"/>
      <c r="M102" s="216"/>
      <c r="N102" s="216"/>
      <c r="O102" s="216"/>
      <c r="P102" s="216"/>
    </row>
    <row r="103" spans="4:16" ht="18">
      <c r="D103" s="216"/>
      <c r="E103" s="216"/>
      <c r="F103" s="216"/>
      <c r="G103" s="216"/>
      <c r="H103" s="216"/>
      <c r="I103" s="216"/>
      <c r="J103" s="216"/>
      <c r="K103" s="216"/>
      <c r="L103" s="216"/>
      <c r="M103" s="216"/>
      <c r="N103" s="216"/>
      <c r="O103" s="216"/>
      <c r="P103" s="216"/>
    </row>
    <row r="104" spans="4:16" ht="18">
      <c r="D104" s="216"/>
      <c r="E104" s="216"/>
      <c r="F104" s="216"/>
      <c r="G104" s="216"/>
      <c r="H104" s="216"/>
      <c r="I104" s="216"/>
      <c r="J104" s="216"/>
      <c r="K104" s="216"/>
      <c r="L104" s="216"/>
      <c r="M104" s="216"/>
      <c r="N104" s="216"/>
      <c r="O104" s="216"/>
      <c r="P104" s="216"/>
    </row>
    <row r="105" spans="4:16" ht="18">
      <c r="D105" s="216"/>
      <c r="E105" s="216"/>
      <c r="F105" s="216"/>
      <c r="G105" s="216"/>
      <c r="H105" s="216"/>
      <c r="I105" s="216"/>
      <c r="J105" s="216"/>
      <c r="K105" s="216"/>
      <c r="L105" s="216"/>
      <c r="M105" s="216"/>
      <c r="N105" s="216"/>
      <c r="O105" s="216"/>
      <c r="P105" s="216"/>
    </row>
    <row r="106" spans="4:16" ht="18">
      <c r="D106" s="216"/>
      <c r="E106" s="216"/>
      <c r="F106" s="216"/>
      <c r="G106" s="216"/>
      <c r="H106" s="216"/>
      <c r="I106" s="216"/>
      <c r="J106" s="216"/>
      <c r="K106" s="216"/>
      <c r="L106" s="216"/>
      <c r="M106" s="216"/>
      <c r="N106" s="216"/>
      <c r="O106" s="216"/>
      <c r="P106" s="216"/>
    </row>
    <row r="107" spans="4:16" ht="18">
      <c r="D107" s="216"/>
      <c r="E107" s="216"/>
      <c r="F107" s="216"/>
      <c r="G107" s="216"/>
      <c r="H107" s="216"/>
      <c r="I107" s="216"/>
      <c r="J107" s="216"/>
      <c r="K107" s="216"/>
      <c r="L107" s="216"/>
      <c r="M107" s="216"/>
      <c r="N107" s="216"/>
      <c r="O107" s="216"/>
      <c r="P107" s="216"/>
    </row>
    <row r="108" spans="4:16" ht="18">
      <c r="D108" s="216"/>
      <c r="E108" s="216"/>
      <c r="F108" s="216"/>
      <c r="G108" s="216"/>
      <c r="H108" s="216"/>
      <c r="I108" s="216"/>
      <c r="J108" s="216"/>
      <c r="K108" s="216"/>
      <c r="L108" s="216"/>
      <c r="M108" s="216"/>
      <c r="N108" s="216"/>
      <c r="O108" s="216"/>
      <c r="P108" s="216"/>
    </row>
    <row r="109" spans="4:16" ht="18">
      <c r="D109" s="216"/>
      <c r="E109" s="216"/>
      <c r="F109" s="216"/>
      <c r="G109" s="216"/>
      <c r="H109" s="216"/>
      <c r="I109" s="216"/>
      <c r="J109" s="216"/>
      <c r="K109" s="216"/>
      <c r="L109" s="216"/>
      <c r="M109" s="216"/>
      <c r="N109" s="216"/>
      <c r="O109" s="216"/>
      <c r="P109" s="216"/>
    </row>
    <row r="110" spans="4:16" ht="18">
      <c r="D110" s="216"/>
      <c r="E110" s="216"/>
      <c r="F110" s="216"/>
      <c r="G110" s="216"/>
      <c r="H110" s="216"/>
      <c r="I110" s="216"/>
      <c r="J110" s="216"/>
      <c r="K110" s="216"/>
      <c r="L110" s="216"/>
      <c r="M110" s="216"/>
      <c r="N110" s="216"/>
      <c r="O110" s="216"/>
      <c r="P110" s="216"/>
    </row>
    <row r="111" spans="4:16" ht="18">
      <c r="D111" s="216"/>
      <c r="E111" s="216"/>
      <c r="F111" s="216"/>
      <c r="G111" s="216"/>
      <c r="H111" s="216"/>
      <c r="I111" s="216"/>
      <c r="J111" s="216"/>
      <c r="K111" s="216"/>
      <c r="L111" s="216"/>
      <c r="M111" s="216"/>
      <c r="N111" s="216"/>
      <c r="O111" s="216"/>
      <c r="P111" s="216"/>
    </row>
    <row r="112" spans="4:16" ht="18">
      <c r="D112" s="216"/>
      <c r="E112" s="216"/>
      <c r="F112" s="216"/>
      <c r="G112" s="216"/>
      <c r="H112" s="216"/>
      <c r="I112" s="216"/>
      <c r="J112" s="216"/>
      <c r="K112" s="216"/>
      <c r="L112" s="216"/>
      <c r="M112" s="216"/>
      <c r="N112" s="216"/>
      <c r="O112" s="216"/>
      <c r="P112" s="216"/>
    </row>
  </sheetData>
  <mergeCells count="15">
    <mergeCell ref="A27:H27"/>
    <mergeCell ref="A43:B43"/>
    <mergeCell ref="A1:H1"/>
    <mergeCell ref="A2:H2"/>
    <mergeCell ref="A3:H3"/>
    <mergeCell ref="A4:H4"/>
    <mergeCell ref="A5:H5"/>
    <mergeCell ref="A26:H26"/>
    <mergeCell ref="G6:H6"/>
    <mergeCell ref="A8:H8"/>
    <mergeCell ref="A9:H9"/>
    <mergeCell ref="A25:B25"/>
    <mergeCell ref="A6:B7"/>
    <mergeCell ref="C6:C7"/>
    <mergeCell ref="D6:E6"/>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6" r:id="rId1"/>
</worksheet>
</file>

<file path=xl/worksheets/sheet6.xml><?xml version="1.0" encoding="utf-8"?>
<worksheet xmlns="http://schemas.openxmlformats.org/spreadsheetml/2006/main" xmlns:r="http://schemas.openxmlformats.org/officeDocument/2006/relationships">
  <dimension ref="A1:C109"/>
  <sheetViews>
    <sheetView workbookViewId="0" topLeftCell="A1">
      <selection activeCell="B7" sqref="B7:C106"/>
    </sheetView>
  </sheetViews>
  <sheetFormatPr defaultColWidth="9.140625" defaultRowHeight="12.75"/>
  <cols>
    <col min="1" max="1" width="13.7109375" style="222" customWidth="1"/>
    <col min="2" max="2" width="43.421875" style="222" customWidth="1"/>
    <col min="3" max="3" width="17.28125" style="222" customWidth="1"/>
    <col min="4" max="4" width="9.140625" style="222" customWidth="1"/>
    <col min="5" max="5" width="15.28125" style="222" customWidth="1"/>
    <col min="6" max="16384" width="9.140625" style="222" customWidth="1"/>
  </cols>
  <sheetData>
    <row r="1" spans="1:3" ht="20.25">
      <c r="A1" s="314" t="s">
        <v>99</v>
      </c>
      <c r="B1" s="314"/>
      <c r="C1" s="314"/>
    </row>
    <row r="3" spans="1:3" ht="19.5">
      <c r="A3" s="315" t="s">
        <v>100</v>
      </c>
      <c r="B3" s="315"/>
      <c r="C3" s="315"/>
    </row>
    <row r="4" spans="1:3" ht="19.5">
      <c r="A4" s="315" t="s">
        <v>407</v>
      </c>
      <c r="B4" s="315"/>
      <c r="C4" s="315"/>
    </row>
    <row r="5" ht="7.5" customHeight="1" thickBot="1"/>
    <row r="6" spans="1:3" ht="31.5" customHeight="1" thickTop="1">
      <c r="A6" s="223" t="s">
        <v>101</v>
      </c>
      <c r="B6" s="224" t="s">
        <v>102</v>
      </c>
      <c r="C6" s="225" t="s">
        <v>103</v>
      </c>
    </row>
    <row r="7" spans="1:3" ht="15.75">
      <c r="A7" s="226">
        <v>1</v>
      </c>
      <c r="B7" s="227" t="s">
        <v>118</v>
      </c>
      <c r="C7" s="228">
        <v>3277.384441</v>
      </c>
    </row>
    <row r="8" spans="1:3" ht="15.75">
      <c r="A8" s="226">
        <v>2</v>
      </c>
      <c r="B8" s="227" t="s">
        <v>119</v>
      </c>
      <c r="C8" s="228">
        <v>2488.415303</v>
      </c>
    </row>
    <row r="9" spans="1:3" ht="15.75">
      <c r="A9" s="226">
        <v>3</v>
      </c>
      <c r="B9" s="227" t="s">
        <v>120</v>
      </c>
      <c r="C9" s="228">
        <v>1788.294463</v>
      </c>
    </row>
    <row r="10" spans="1:3" ht="15.75">
      <c r="A10" s="226">
        <v>4</v>
      </c>
      <c r="B10" s="227" t="s">
        <v>121</v>
      </c>
      <c r="C10" s="228">
        <v>1399.910698</v>
      </c>
    </row>
    <row r="11" spans="1:3" ht="15.75">
      <c r="A11" s="226">
        <v>5</v>
      </c>
      <c r="B11" s="227" t="s">
        <v>122</v>
      </c>
      <c r="C11" s="228">
        <v>1325.472222</v>
      </c>
    </row>
    <row r="12" spans="1:3" ht="15.75">
      <c r="A12" s="226">
        <v>6</v>
      </c>
      <c r="B12" s="227" t="s">
        <v>125</v>
      </c>
      <c r="C12" s="228">
        <v>976.401292</v>
      </c>
    </row>
    <row r="13" spans="1:3" ht="15.75">
      <c r="A13" s="226">
        <v>7</v>
      </c>
      <c r="B13" s="227" t="s">
        <v>124</v>
      </c>
      <c r="C13" s="228">
        <v>965.165554</v>
      </c>
    </row>
    <row r="14" spans="1:3" ht="15.75">
      <c r="A14" s="226">
        <v>8</v>
      </c>
      <c r="B14" s="227" t="s">
        <v>126</v>
      </c>
      <c r="C14" s="228">
        <v>821.165984</v>
      </c>
    </row>
    <row r="15" spans="1:3" ht="15.75">
      <c r="A15" s="226">
        <v>9</v>
      </c>
      <c r="B15" s="227" t="s">
        <v>138</v>
      </c>
      <c r="C15" s="228">
        <v>785.219834</v>
      </c>
    </row>
    <row r="16" spans="1:3" ht="15.75">
      <c r="A16" s="226">
        <v>10</v>
      </c>
      <c r="B16" s="227" t="s">
        <v>131</v>
      </c>
      <c r="C16" s="228">
        <v>755.56276</v>
      </c>
    </row>
    <row r="17" spans="1:3" ht="15.75">
      <c r="A17" s="226">
        <v>11</v>
      </c>
      <c r="B17" s="227" t="s">
        <v>412</v>
      </c>
      <c r="C17" s="228">
        <v>707.156658</v>
      </c>
    </row>
    <row r="18" spans="1:3" ht="15.75">
      <c r="A18" s="226">
        <v>12</v>
      </c>
      <c r="B18" s="227" t="s">
        <v>132</v>
      </c>
      <c r="C18" s="228">
        <v>672.66483</v>
      </c>
    </row>
    <row r="19" spans="1:3" ht="15.75">
      <c r="A19" s="226">
        <v>13</v>
      </c>
      <c r="B19" s="227" t="s">
        <v>128</v>
      </c>
      <c r="C19" s="228">
        <v>648.715448</v>
      </c>
    </row>
    <row r="20" spans="1:3" ht="15.75">
      <c r="A20" s="226">
        <v>14</v>
      </c>
      <c r="B20" s="227" t="s">
        <v>130</v>
      </c>
      <c r="C20" s="228">
        <v>647.059547</v>
      </c>
    </row>
    <row r="21" spans="1:3" ht="15.75">
      <c r="A21" s="226">
        <v>15</v>
      </c>
      <c r="B21" s="227" t="s">
        <v>123</v>
      </c>
      <c r="C21" s="228">
        <v>641.416495</v>
      </c>
    </row>
    <row r="22" spans="1:3" ht="15.75">
      <c r="A22" s="226">
        <v>16</v>
      </c>
      <c r="B22" s="227" t="s">
        <v>133</v>
      </c>
      <c r="C22" s="228">
        <v>613.376995</v>
      </c>
    </row>
    <row r="23" spans="1:3" ht="15.75">
      <c r="A23" s="226">
        <v>17</v>
      </c>
      <c r="B23" s="227" t="s">
        <v>129</v>
      </c>
      <c r="C23" s="228">
        <v>540.954847</v>
      </c>
    </row>
    <row r="24" spans="1:3" ht="15.75">
      <c r="A24" s="226">
        <v>18</v>
      </c>
      <c r="B24" s="227" t="s">
        <v>413</v>
      </c>
      <c r="C24" s="228">
        <v>420.934475</v>
      </c>
    </row>
    <row r="25" spans="1:3" ht="15.75">
      <c r="A25" s="226">
        <v>19</v>
      </c>
      <c r="B25" s="227" t="s">
        <v>139</v>
      </c>
      <c r="C25" s="228">
        <v>411.495025</v>
      </c>
    </row>
    <row r="26" spans="1:3" ht="15.75">
      <c r="A26" s="226">
        <v>20</v>
      </c>
      <c r="B26" s="227" t="s">
        <v>140</v>
      </c>
      <c r="C26" s="228">
        <v>359.149376</v>
      </c>
    </row>
    <row r="27" spans="1:3" ht="15.75">
      <c r="A27" s="226">
        <v>21</v>
      </c>
      <c r="B27" s="227" t="s">
        <v>136</v>
      </c>
      <c r="C27" s="228">
        <v>356.890111</v>
      </c>
    </row>
    <row r="28" spans="1:3" ht="15.75">
      <c r="A28" s="226">
        <v>22</v>
      </c>
      <c r="B28" s="227" t="s">
        <v>142</v>
      </c>
      <c r="C28" s="228">
        <v>327.087813</v>
      </c>
    </row>
    <row r="29" spans="1:3" ht="15.75">
      <c r="A29" s="226">
        <v>23</v>
      </c>
      <c r="B29" s="227" t="s">
        <v>141</v>
      </c>
      <c r="C29" s="228">
        <v>316.397483</v>
      </c>
    </row>
    <row r="30" spans="1:3" ht="15.75">
      <c r="A30" s="226">
        <v>24</v>
      </c>
      <c r="B30" s="227" t="s">
        <v>137</v>
      </c>
      <c r="C30" s="228">
        <v>282.118537</v>
      </c>
    </row>
    <row r="31" spans="1:3" ht="15.75">
      <c r="A31" s="226">
        <v>25</v>
      </c>
      <c r="B31" s="227" t="s">
        <v>148</v>
      </c>
      <c r="C31" s="228">
        <v>281.133569</v>
      </c>
    </row>
    <row r="32" spans="1:3" ht="15.75">
      <c r="A32" s="226">
        <v>26</v>
      </c>
      <c r="B32" s="227" t="s">
        <v>134</v>
      </c>
      <c r="C32" s="228">
        <v>278.528155</v>
      </c>
    </row>
    <row r="33" spans="1:3" ht="15.75">
      <c r="A33" s="226">
        <v>27</v>
      </c>
      <c r="B33" s="227" t="s">
        <v>165</v>
      </c>
      <c r="C33" s="228">
        <v>272.054339</v>
      </c>
    </row>
    <row r="34" spans="1:3" ht="15.75">
      <c r="A34" s="226">
        <v>28</v>
      </c>
      <c r="B34" s="227" t="s">
        <v>143</v>
      </c>
      <c r="C34" s="228">
        <v>264.352399</v>
      </c>
    </row>
    <row r="35" spans="1:3" ht="15.75">
      <c r="A35" s="226">
        <v>29</v>
      </c>
      <c r="B35" s="227" t="s">
        <v>127</v>
      </c>
      <c r="C35" s="228">
        <v>222.052648</v>
      </c>
    </row>
    <row r="36" spans="1:3" ht="15.75">
      <c r="A36" s="226">
        <v>30</v>
      </c>
      <c r="B36" s="227" t="s">
        <v>135</v>
      </c>
      <c r="C36" s="228">
        <v>203.589441</v>
      </c>
    </row>
    <row r="37" spans="1:3" ht="15.75">
      <c r="A37" s="226">
        <v>31</v>
      </c>
      <c r="B37" s="227" t="s">
        <v>147</v>
      </c>
      <c r="C37" s="228">
        <v>198.86331</v>
      </c>
    </row>
    <row r="38" spans="1:3" ht="15.75">
      <c r="A38" s="226">
        <v>32</v>
      </c>
      <c r="B38" s="227" t="s">
        <v>414</v>
      </c>
      <c r="C38" s="228">
        <v>190.845433</v>
      </c>
    </row>
    <row r="39" spans="1:3" ht="15.75">
      <c r="A39" s="226">
        <v>33</v>
      </c>
      <c r="B39" s="227" t="s">
        <v>159</v>
      </c>
      <c r="C39" s="228">
        <v>188.716243</v>
      </c>
    </row>
    <row r="40" spans="1:3" ht="15.75">
      <c r="A40" s="226">
        <v>34</v>
      </c>
      <c r="B40" s="227" t="s">
        <v>145</v>
      </c>
      <c r="C40" s="228">
        <v>177.940419</v>
      </c>
    </row>
    <row r="41" spans="1:3" ht="15.75">
      <c r="A41" s="226">
        <v>35</v>
      </c>
      <c r="B41" s="227" t="s">
        <v>153</v>
      </c>
      <c r="C41" s="228">
        <v>165.297049</v>
      </c>
    </row>
    <row r="42" spans="1:3" ht="15.75">
      <c r="A42" s="226">
        <v>36</v>
      </c>
      <c r="B42" s="227" t="s">
        <v>150</v>
      </c>
      <c r="C42" s="228">
        <v>162.253067</v>
      </c>
    </row>
    <row r="43" spans="1:3" ht="15.75">
      <c r="A43" s="226">
        <v>37</v>
      </c>
      <c r="B43" s="227" t="s">
        <v>149</v>
      </c>
      <c r="C43" s="228">
        <v>159.987659</v>
      </c>
    </row>
    <row r="44" spans="1:3" ht="15.75">
      <c r="A44" s="226">
        <v>38</v>
      </c>
      <c r="B44" s="227" t="s">
        <v>157</v>
      </c>
      <c r="C44" s="228">
        <v>131.376427</v>
      </c>
    </row>
    <row r="45" spans="1:3" ht="15.75">
      <c r="A45" s="226">
        <v>39</v>
      </c>
      <c r="B45" s="227" t="s">
        <v>151</v>
      </c>
      <c r="C45" s="228">
        <v>130.65294</v>
      </c>
    </row>
    <row r="46" spans="1:3" ht="15.75">
      <c r="A46" s="226">
        <v>40</v>
      </c>
      <c r="B46" s="227" t="s">
        <v>156</v>
      </c>
      <c r="C46" s="228">
        <v>130.452554</v>
      </c>
    </row>
    <row r="47" spans="1:3" ht="15.75">
      <c r="A47" s="226">
        <v>41</v>
      </c>
      <c r="B47" s="227" t="s">
        <v>161</v>
      </c>
      <c r="C47" s="228">
        <v>128.688045</v>
      </c>
    </row>
    <row r="48" spans="1:3" ht="15.75">
      <c r="A48" s="226">
        <v>42</v>
      </c>
      <c r="B48" s="227" t="s">
        <v>155</v>
      </c>
      <c r="C48" s="228">
        <v>127.097289</v>
      </c>
    </row>
    <row r="49" spans="1:3" ht="15.75">
      <c r="A49" s="226">
        <v>43</v>
      </c>
      <c r="B49" s="227" t="s">
        <v>162</v>
      </c>
      <c r="C49" s="228">
        <v>127.03698</v>
      </c>
    </row>
    <row r="50" spans="1:3" ht="15.75">
      <c r="A50" s="226">
        <v>44</v>
      </c>
      <c r="B50" s="227" t="s">
        <v>158</v>
      </c>
      <c r="C50" s="228">
        <v>111.667135</v>
      </c>
    </row>
    <row r="51" spans="1:3" ht="15.75">
      <c r="A51" s="226">
        <v>45</v>
      </c>
      <c r="B51" s="227" t="s">
        <v>160</v>
      </c>
      <c r="C51" s="228">
        <v>104.430775</v>
      </c>
    </row>
    <row r="52" spans="1:3" ht="15.75">
      <c r="A52" s="226">
        <v>46</v>
      </c>
      <c r="B52" s="227" t="s">
        <v>170</v>
      </c>
      <c r="C52" s="228">
        <v>100.533554</v>
      </c>
    </row>
    <row r="53" spans="1:3" ht="15.75">
      <c r="A53" s="226">
        <v>47</v>
      </c>
      <c r="B53" s="227" t="s">
        <v>154</v>
      </c>
      <c r="C53" s="228">
        <v>99.94039</v>
      </c>
    </row>
    <row r="54" spans="1:3" ht="15.75">
      <c r="A54" s="226">
        <v>48</v>
      </c>
      <c r="B54" s="227" t="s">
        <v>146</v>
      </c>
      <c r="C54" s="228">
        <v>94.301201</v>
      </c>
    </row>
    <row r="55" spans="1:3" ht="15.75">
      <c r="A55" s="226">
        <v>49</v>
      </c>
      <c r="B55" s="227" t="s">
        <v>185</v>
      </c>
      <c r="C55" s="228">
        <v>90.340064</v>
      </c>
    </row>
    <row r="56" spans="1:3" ht="15.75">
      <c r="A56" s="226">
        <v>50</v>
      </c>
      <c r="B56" s="227" t="s">
        <v>167</v>
      </c>
      <c r="C56" s="228">
        <v>75.027889</v>
      </c>
    </row>
    <row r="57" spans="1:3" ht="15.75">
      <c r="A57" s="226">
        <v>51</v>
      </c>
      <c r="B57" s="227" t="s">
        <v>164</v>
      </c>
      <c r="C57" s="228">
        <v>72.355894</v>
      </c>
    </row>
    <row r="58" spans="1:3" ht="15.75">
      <c r="A58" s="226">
        <v>52</v>
      </c>
      <c r="B58" s="227" t="s">
        <v>168</v>
      </c>
      <c r="C58" s="228">
        <v>71.036488</v>
      </c>
    </row>
    <row r="59" spans="1:3" ht="15.75">
      <c r="A59" s="226">
        <v>53</v>
      </c>
      <c r="B59" s="227" t="s">
        <v>166</v>
      </c>
      <c r="C59" s="228">
        <v>61.672897</v>
      </c>
    </row>
    <row r="60" spans="1:3" ht="15.75">
      <c r="A60" s="226">
        <v>54</v>
      </c>
      <c r="B60" s="227" t="s">
        <v>176</v>
      </c>
      <c r="C60" s="228">
        <v>54.97981</v>
      </c>
    </row>
    <row r="61" spans="1:3" ht="15.75">
      <c r="A61" s="226">
        <v>55</v>
      </c>
      <c r="B61" s="227" t="s">
        <v>173</v>
      </c>
      <c r="C61" s="228">
        <v>54.966373</v>
      </c>
    </row>
    <row r="62" spans="1:3" ht="15.75">
      <c r="A62" s="226">
        <v>56</v>
      </c>
      <c r="B62" s="227" t="s">
        <v>183</v>
      </c>
      <c r="C62" s="228">
        <v>54.886983</v>
      </c>
    </row>
    <row r="63" spans="1:3" ht="15.75">
      <c r="A63" s="226">
        <v>57</v>
      </c>
      <c r="B63" s="227" t="s">
        <v>144</v>
      </c>
      <c r="C63" s="228">
        <v>54.834158</v>
      </c>
    </row>
    <row r="64" spans="1:3" ht="15.75">
      <c r="A64" s="226">
        <v>58</v>
      </c>
      <c r="B64" s="227" t="s">
        <v>171</v>
      </c>
      <c r="C64" s="228">
        <v>52.684771</v>
      </c>
    </row>
    <row r="65" spans="1:3" ht="15.75">
      <c r="A65" s="226">
        <v>59</v>
      </c>
      <c r="B65" s="227" t="s">
        <v>172</v>
      </c>
      <c r="C65" s="228">
        <v>47.831487</v>
      </c>
    </row>
    <row r="66" spans="1:3" ht="15.75">
      <c r="A66" s="226">
        <v>60</v>
      </c>
      <c r="B66" s="227" t="s">
        <v>175</v>
      </c>
      <c r="C66" s="228">
        <v>44.663333</v>
      </c>
    </row>
    <row r="67" spans="1:3" ht="15.75">
      <c r="A67" s="226">
        <v>61</v>
      </c>
      <c r="B67" s="227" t="s">
        <v>179</v>
      </c>
      <c r="C67" s="228">
        <v>44.035269</v>
      </c>
    </row>
    <row r="68" spans="1:3" ht="15.75">
      <c r="A68" s="226">
        <v>62</v>
      </c>
      <c r="B68" s="227" t="s">
        <v>193</v>
      </c>
      <c r="C68" s="228">
        <v>42.181844</v>
      </c>
    </row>
    <row r="69" spans="1:3" ht="15.75">
      <c r="A69" s="226">
        <v>63</v>
      </c>
      <c r="B69" s="227" t="s">
        <v>152</v>
      </c>
      <c r="C69" s="228">
        <v>39.741706</v>
      </c>
    </row>
    <row r="70" spans="1:3" ht="15.75">
      <c r="A70" s="226">
        <v>64</v>
      </c>
      <c r="B70" s="227" t="s">
        <v>174</v>
      </c>
      <c r="C70" s="228">
        <v>37.986405</v>
      </c>
    </row>
    <row r="71" spans="1:3" ht="15.75">
      <c r="A71" s="226">
        <v>65</v>
      </c>
      <c r="B71" s="227" t="s">
        <v>184</v>
      </c>
      <c r="C71" s="228">
        <v>37.117073</v>
      </c>
    </row>
    <row r="72" spans="1:3" ht="15.75">
      <c r="A72" s="226">
        <v>66</v>
      </c>
      <c r="B72" s="227" t="s">
        <v>180</v>
      </c>
      <c r="C72" s="228">
        <v>36.105398</v>
      </c>
    </row>
    <row r="73" spans="1:3" ht="15.75">
      <c r="A73" s="226">
        <v>67</v>
      </c>
      <c r="B73" s="227" t="s">
        <v>163</v>
      </c>
      <c r="C73" s="228">
        <v>34.633212</v>
      </c>
    </row>
    <row r="74" spans="1:3" ht="15.75">
      <c r="A74" s="226">
        <v>68</v>
      </c>
      <c r="B74" s="227" t="s">
        <v>177</v>
      </c>
      <c r="C74" s="228">
        <v>33.743399</v>
      </c>
    </row>
    <row r="75" spans="1:3" ht="15.75">
      <c r="A75" s="226">
        <v>69</v>
      </c>
      <c r="B75" s="227" t="s">
        <v>181</v>
      </c>
      <c r="C75" s="228">
        <v>30.515127</v>
      </c>
    </row>
    <row r="76" spans="1:3" ht="15.75">
      <c r="A76" s="226">
        <v>70</v>
      </c>
      <c r="B76" s="227" t="s">
        <v>182</v>
      </c>
      <c r="C76" s="228">
        <v>28.528694</v>
      </c>
    </row>
    <row r="77" spans="1:3" ht="15.75">
      <c r="A77" s="226">
        <v>71</v>
      </c>
      <c r="B77" s="227" t="s">
        <v>190</v>
      </c>
      <c r="C77" s="228">
        <v>27.731637</v>
      </c>
    </row>
    <row r="78" spans="1:3" ht="15.75">
      <c r="A78" s="226">
        <v>72</v>
      </c>
      <c r="B78" s="227" t="s">
        <v>204</v>
      </c>
      <c r="C78" s="228">
        <v>24.210804</v>
      </c>
    </row>
    <row r="79" spans="1:3" ht="15.75">
      <c r="A79" s="226">
        <v>73</v>
      </c>
      <c r="B79" s="227" t="s">
        <v>203</v>
      </c>
      <c r="C79" s="228">
        <v>18.491716</v>
      </c>
    </row>
    <row r="80" spans="1:3" ht="15.75">
      <c r="A80" s="226">
        <v>74</v>
      </c>
      <c r="B80" s="227" t="s">
        <v>207</v>
      </c>
      <c r="C80" s="228">
        <v>17.174137</v>
      </c>
    </row>
    <row r="81" spans="1:3" ht="15.75">
      <c r="A81" s="226">
        <v>75</v>
      </c>
      <c r="B81" s="227" t="s">
        <v>195</v>
      </c>
      <c r="C81" s="228">
        <v>16.984393</v>
      </c>
    </row>
    <row r="82" spans="1:3" ht="15.75">
      <c r="A82" s="226">
        <v>76</v>
      </c>
      <c r="B82" s="227" t="s">
        <v>188</v>
      </c>
      <c r="C82" s="228">
        <v>16.538434</v>
      </c>
    </row>
    <row r="83" spans="1:3" ht="15.75">
      <c r="A83" s="226">
        <v>77</v>
      </c>
      <c r="B83" s="227" t="s">
        <v>197</v>
      </c>
      <c r="C83" s="228">
        <v>15.811958</v>
      </c>
    </row>
    <row r="84" spans="1:3" ht="15.75">
      <c r="A84" s="226">
        <v>78</v>
      </c>
      <c r="B84" s="227" t="s">
        <v>205</v>
      </c>
      <c r="C84" s="228">
        <v>14.773073</v>
      </c>
    </row>
    <row r="85" spans="1:3" ht="15.75">
      <c r="A85" s="226">
        <v>79</v>
      </c>
      <c r="B85" s="227" t="s">
        <v>186</v>
      </c>
      <c r="C85" s="228">
        <v>14.366176</v>
      </c>
    </row>
    <row r="86" spans="1:3" ht="15.75">
      <c r="A86" s="226">
        <v>80</v>
      </c>
      <c r="B86" s="227" t="s">
        <v>192</v>
      </c>
      <c r="C86" s="228">
        <v>14.285409</v>
      </c>
    </row>
    <row r="87" spans="1:3" ht="15.75">
      <c r="A87" s="226">
        <v>81</v>
      </c>
      <c r="B87" s="227" t="s">
        <v>191</v>
      </c>
      <c r="C87" s="228">
        <v>12.728292</v>
      </c>
    </row>
    <row r="88" spans="1:3" ht="15.75">
      <c r="A88" s="226">
        <v>82</v>
      </c>
      <c r="B88" s="227" t="s">
        <v>189</v>
      </c>
      <c r="C88" s="228">
        <v>12.604292</v>
      </c>
    </row>
    <row r="89" spans="1:3" ht="15.75">
      <c r="A89" s="226">
        <v>83</v>
      </c>
      <c r="B89" s="227" t="s">
        <v>196</v>
      </c>
      <c r="C89" s="228">
        <v>12.44036</v>
      </c>
    </row>
    <row r="90" spans="1:3" ht="15.75">
      <c r="A90" s="226">
        <v>84</v>
      </c>
      <c r="B90" s="227" t="s">
        <v>194</v>
      </c>
      <c r="C90" s="228">
        <v>12.194622</v>
      </c>
    </row>
    <row r="91" spans="1:3" ht="15.75">
      <c r="A91" s="226">
        <v>85</v>
      </c>
      <c r="B91" s="227" t="s">
        <v>169</v>
      </c>
      <c r="C91" s="228">
        <v>11.615194</v>
      </c>
    </row>
    <row r="92" spans="1:3" ht="15.75">
      <c r="A92" s="226">
        <v>86</v>
      </c>
      <c r="B92" s="227" t="s">
        <v>206</v>
      </c>
      <c r="C92" s="228">
        <v>10.6402</v>
      </c>
    </row>
    <row r="93" spans="1:3" ht="15.75">
      <c r="A93" s="226">
        <v>87</v>
      </c>
      <c r="B93" s="227" t="s">
        <v>208</v>
      </c>
      <c r="C93" s="228">
        <v>10.57165</v>
      </c>
    </row>
    <row r="94" spans="1:3" ht="15.75">
      <c r="A94" s="226">
        <v>88</v>
      </c>
      <c r="B94" s="227" t="s">
        <v>200</v>
      </c>
      <c r="C94" s="228">
        <v>9.936537</v>
      </c>
    </row>
    <row r="95" spans="1:3" ht="15.75">
      <c r="A95" s="226">
        <v>89</v>
      </c>
      <c r="B95" s="227" t="s">
        <v>202</v>
      </c>
      <c r="C95" s="228">
        <v>9.917862</v>
      </c>
    </row>
    <row r="96" spans="1:3" ht="15.75">
      <c r="A96" s="226">
        <v>90</v>
      </c>
      <c r="B96" s="227" t="s">
        <v>201</v>
      </c>
      <c r="C96" s="228">
        <v>8.829921</v>
      </c>
    </row>
    <row r="97" spans="1:3" ht="15.75">
      <c r="A97" s="226">
        <v>91</v>
      </c>
      <c r="B97" s="227" t="s">
        <v>199</v>
      </c>
      <c r="C97" s="228">
        <v>8.613123</v>
      </c>
    </row>
    <row r="98" spans="1:3" ht="15.75">
      <c r="A98" s="226">
        <v>92</v>
      </c>
      <c r="B98" s="227" t="s">
        <v>213</v>
      </c>
      <c r="C98" s="228">
        <v>8.212932</v>
      </c>
    </row>
    <row r="99" spans="1:3" ht="15.75">
      <c r="A99" s="226">
        <v>93</v>
      </c>
      <c r="B99" s="227" t="s">
        <v>210</v>
      </c>
      <c r="C99" s="228">
        <v>8.155951</v>
      </c>
    </row>
    <row r="100" spans="1:3" ht="15.75">
      <c r="A100" s="226">
        <v>94</v>
      </c>
      <c r="B100" s="227" t="s">
        <v>209</v>
      </c>
      <c r="C100" s="228">
        <v>7.632258</v>
      </c>
    </row>
    <row r="101" spans="1:3" ht="15.75">
      <c r="A101" s="226">
        <v>95</v>
      </c>
      <c r="B101" s="227" t="s">
        <v>198</v>
      </c>
      <c r="C101" s="228">
        <v>7.617065</v>
      </c>
    </row>
    <row r="102" spans="1:3" ht="15.75">
      <c r="A102" s="226">
        <v>96</v>
      </c>
      <c r="B102" s="227" t="s">
        <v>212</v>
      </c>
      <c r="C102" s="228">
        <v>7.51028</v>
      </c>
    </row>
    <row r="103" spans="1:3" ht="15.75">
      <c r="A103" s="226">
        <v>97</v>
      </c>
      <c r="B103" s="227" t="s">
        <v>187</v>
      </c>
      <c r="C103" s="228">
        <v>7.507127</v>
      </c>
    </row>
    <row r="104" spans="1:3" ht="15.75">
      <c r="A104" s="226">
        <v>98</v>
      </c>
      <c r="B104" s="227" t="s">
        <v>178</v>
      </c>
      <c r="C104" s="228">
        <v>7.343743</v>
      </c>
    </row>
    <row r="105" spans="1:3" ht="15.75">
      <c r="A105" s="226">
        <v>99</v>
      </c>
      <c r="B105" s="227" t="s">
        <v>411</v>
      </c>
      <c r="C105" s="228">
        <v>7.256349</v>
      </c>
    </row>
    <row r="106" spans="1:3" ht="16.5" thickBot="1">
      <c r="A106" s="229">
        <v>100</v>
      </c>
      <c r="B106" s="230" t="s">
        <v>211</v>
      </c>
      <c r="C106" s="231">
        <v>7.10899</v>
      </c>
    </row>
    <row r="107" ht="7.5" customHeight="1" thickTop="1"/>
    <row r="108" ht="15.75">
      <c r="A108" s="232" t="s">
        <v>104</v>
      </c>
    </row>
    <row r="109" ht="15.75">
      <c r="A109" s="233" t="s">
        <v>105</v>
      </c>
    </row>
  </sheetData>
  <mergeCells count="3">
    <mergeCell ref="A1:C1"/>
    <mergeCell ref="A3:C3"/>
    <mergeCell ref="A4:C4"/>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D109"/>
  <sheetViews>
    <sheetView workbookViewId="0" topLeftCell="A1">
      <selection activeCell="A3" sqref="A3:D3"/>
    </sheetView>
  </sheetViews>
  <sheetFormatPr defaultColWidth="9.140625" defaultRowHeight="12.75"/>
  <cols>
    <col min="1" max="1" width="16.8515625" style="244" customWidth="1"/>
    <col min="2" max="2" width="16.421875" style="244" customWidth="1"/>
    <col min="3" max="3" width="36.00390625" style="244" bestFit="1" customWidth="1"/>
    <col min="4" max="4" width="11.7109375" style="244" customWidth="1"/>
    <col min="5" max="16384" width="9.140625" style="244" customWidth="1"/>
  </cols>
  <sheetData>
    <row r="1" spans="1:4" ht="20.25">
      <c r="A1" s="316" t="s">
        <v>106</v>
      </c>
      <c r="B1" s="316"/>
      <c r="C1" s="316"/>
      <c r="D1" s="316"/>
    </row>
    <row r="3" spans="1:4" ht="19.5">
      <c r="A3" s="317" t="s">
        <v>100</v>
      </c>
      <c r="B3" s="317"/>
      <c r="C3" s="317"/>
      <c r="D3" s="317"/>
    </row>
    <row r="4" spans="1:4" ht="19.5">
      <c r="A4" s="317" t="s">
        <v>407</v>
      </c>
      <c r="B4" s="317"/>
      <c r="C4" s="317"/>
      <c r="D4" s="317"/>
    </row>
    <row r="5" ht="7.5" customHeight="1" thickBot="1"/>
    <row r="6" spans="1:4" ht="31.5" customHeight="1" thickTop="1">
      <c r="A6" s="266" t="s">
        <v>408</v>
      </c>
      <c r="B6" s="266" t="s">
        <v>409</v>
      </c>
      <c r="C6" s="268" t="s">
        <v>102</v>
      </c>
      <c r="D6" s="225" t="s">
        <v>103</v>
      </c>
    </row>
    <row r="7" spans="1:4" ht="15.75">
      <c r="A7" s="245">
        <v>1</v>
      </c>
      <c r="B7" s="262">
        <v>1</v>
      </c>
      <c r="C7" s="247" t="s">
        <v>118</v>
      </c>
      <c r="D7" s="249">
        <v>3277.384441</v>
      </c>
    </row>
    <row r="8" spans="1:4" ht="15.75">
      <c r="A8" s="245">
        <v>2</v>
      </c>
      <c r="B8" s="262">
        <v>2</v>
      </c>
      <c r="C8" s="247" t="s">
        <v>119</v>
      </c>
      <c r="D8" s="249">
        <v>2488.415303</v>
      </c>
    </row>
    <row r="9" spans="1:4" ht="15.75">
      <c r="A9" s="245">
        <v>3</v>
      </c>
      <c r="B9" s="262">
        <v>3</v>
      </c>
      <c r="C9" s="247" t="s">
        <v>120</v>
      </c>
      <c r="D9" s="249">
        <v>1788.294463</v>
      </c>
    </row>
    <row r="10" spans="1:4" ht="15.75">
      <c r="A10" s="245">
        <v>4</v>
      </c>
      <c r="B10" s="262">
        <v>4</v>
      </c>
      <c r="C10" s="247" t="s">
        <v>121</v>
      </c>
      <c r="D10" s="249">
        <v>1399.910698</v>
      </c>
    </row>
    <row r="11" spans="1:4" ht="15.75">
      <c r="A11" s="245">
        <v>5</v>
      </c>
      <c r="B11" s="262">
        <v>5</v>
      </c>
      <c r="C11" s="247" t="s">
        <v>122</v>
      </c>
      <c r="D11" s="249">
        <v>1325.472222</v>
      </c>
    </row>
    <row r="12" spans="1:4" ht="15.75">
      <c r="A12" s="245">
        <v>6</v>
      </c>
      <c r="B12" s="262">
        <v>8</v>
      </c>
      <c r="C12" s="247" t="s">
        <v>125</v>
      </c>
      <c r="D12" s="249">
        <v>976.401292</v>
      </c>
    </row>
    <row r="13" spans="1:4" ht="15.75">
      <c r="A13" s="245">
        <v>7</v>
      </c>
      <c r="B13" s="262">
        <v>7</v>
      </c>
      <c r="C13" s="247" t="s">
        <v>124</v>
      </c>
      <c r="D13" s="249">
        <v>965.165554</v>
      </c>
    </row>
    <row r="14" spans="1:4" ht="15.75">
      <c r="A14" s="245">
        <v>8</v>
      </c>
      <c r="B14" s="262">
        <v>9</v>
      </c>
      <c r="C14" s="247" t="s">
        <v>126</v>
      </c>
      <c r="D14" s="249">
        <v>821.165984</v>
      </c>
    </row>
    <row r="15" spans="1:4" ht="15.75">
      <c r="A15" s="245">
        <v>9</v>
      </c>
      <c r="B15" s="262">
        <v>21</v>
      </c>
      <c r="C15" s="247" t="s">
        <v>138</v>
      </c>
      <c r="D15" s="249">
        <v>785.219834</v>
      </c>
    </row>
    <row r="16" spans="1:4" ht="15.75">
      <c r="A16" s="245">
        <v>10</v>
      </c>
      <c r="B16" s="262">
        <v>14</v>
      </c>
      <c r="C16" s="247" t="s">
        <v>131</v>
      </c>
      <c r="D16" s="249">
        <v>755.56276</v>
      </c>
    </row>
    <row r="17" spans="1:4" ht="15.75">
      <c r="A17" s="245">
        <v>11</v>
      </c>
      <c r="B17" s="262">
        <v>11</v>
      </c>
      <c r="C17" s="247" t="s">
        <v>412</v>
      </c>
      <c r="D17" s="249">
        <v>707.156658</v>
      </c>
    </row>
    <row r="18" spans="1:4" ht="15.75">
      <c r="A18" s="245">
        <v>12</v>
      </c>
      <c r="B18" s="262">
        <v>16</v>
      </c>
      <c r="C18" s="247" t="s">
        <v>132</v>
      </c>
      <c r="D18" s="249">
        <v>672.66483</v>
      </c>
    </row>
    <row r="19" spans="1:4" ht="15.75">
      <c r="A19" s="245">
        <v>13</v>
      </c>
      <c r="B19" s="262">
        <v>12</v>
      </c>
      <c r="C19" s="247" t="s">
        <v>128</v>
      </c>
      <c r="D19" s="249">
        <v>648.715448</v>
      </c>
    </row>
    <row r="20" spans="1:4" ht="15.75">
      <c r="A20" s="245">
        <v>14</v>
      </c>
      <c r="B20" s="262">
        <v>13</v>
      </c>
      <c r="C20" s="247" t="s">
        <v>130</v>
      </c>
      <c r="D20" s="249">
        <v>647.059547</v>
      </c>
    </row>
    <row r="21" spans="1:4" ht="15.75">
      <c r="A21" s="245">
        <v>15</v>
      </c>
      <c r="B21" s="262">
        <v>6</v>
      </c>
      <c r="C21" s="247" t="s">
        <v>123</v>
      </c>
      <c r="D21" s="249">
        <v>641.416495</v>
      </c>
    </row>
    <row r="22" spans="1:4" ht="15.75">
      <c r="A22" s="245">
        <v>16</v>
      </c>
      <c r="B22" s="262">
        <v>17</v>
      </c>
      <c r="C22" s="247" t="s">
        <v>133</v>
      </c>
      <c r="D22" s="249">
        <v>613.376995</v>
      </c>
    </row>
    <row r="23" spans="1:4" ht="15.75">
      <c r="A23" s="245">
        <v>17</v>
      </c>
      <c r="B23" s="262">
        <v>15</v>
      </c>
      <c r="C23" s="247" t="s">
        <v>129</v>
      </c>
      <c r="D23" s="249">
        <v>540.954847</v>
      </c>
    </row>
    <row r="24" spans="1:4" ht="15.75">
      <c r="A24" s="245">
        <v>18</v>
      </c>
      <c r="B24" s="262">
        <v>18</v>
      </c>
      <c r="C24" s="247" t="s">
        <v>413</v>
      </c>
      <c r="D24" s="249">
        <v>420.934475</v>
      </c>
    </row>
    <row r="25" spans="1:4" ht="15.75">
      <c r="A25" s="245">
        <v>19</v>
      </c>
      <c r="B25" s="262">
        <v>25</v>
      </c>
      <c r="C25" s="247" t="s">
        <v>139</v>
      </c>
      <c r="D25" s="249">
        <v>411.495025</v>
      </c>
    </row>
    <row r="26" spans="1:4" ht="15.75">
      <c r="A26" s="245">
        <v>20</v>
      </c>
      <c r="B26" s="262">
        <v>23</v>
      </c>
      <c r="C26" s="247" t="s">
        <v>140</v>
      </c>
      <c r="D26" s="249">
        <v>359.149376</v>
      </c>
    </row>
    <row r="27" spans="1:4" ht="15.75">
      <c r="A27" s="245">
        <v>21</v>
      </c>
      <c r="B27" s="262">
        <v>20</v>
      </c>
      <c r="C27" s="247" t="s">
        <v>136</v>
      </c>
      <c r="D27" s="249">
        <v>356.890111</v>
      </c>
    </row>
    <row r="28" spans="1:4" ht="15.75">
      <c r="A28" s="245">
        <v>22</v>
      </c>
      <c r="B28" s="262">
        <v>27</v>
      </c>
      <c r="C28" s="247" t="s">
        <v>142</v>
      </c>
      <c r="D28" s="249">
        <v>327.087813</v>
      </c>
    </row>
    <row r="29" spans="1:4" ht="15.75">
      <c r="A29" s="245">
        <v>23</v>
      </c>
      <c r="B29" s="262">
        <v>26</v>
      </c>
      <c r="C29" s="247" t="s">
        <v>141</v>
      </c>
      <c r="D29" s="249">
        <v>316.397483</v>
      </c>
    </row>
    <row r="30" spans="1:4" ht="15.75">
      <c r="A30" s="245">
        <v>24</v>
      </c>
      <c r="B30" s="262">
        <v>24</v>
      </c>
      <c r="C30" s="247" t="s">
        <v>137</v>
      </c>
      <c r="D30" s="249">
        <v>282.118537</v>
      </c>
    </row>
    <row r="31" spans="1:4" ht="15.75">
      <c r="A31" s="245">
        <v>25</v>
      </c>
      <c r="B31" s="262">
        <v>30</v>
      </c>
      <c r="C31" s="247" t="s">
        <v>148</v>
      </c>
      <c r="D31" s="249">
        <v>281.133569</v>
      </c>
    </row>
    <row r="32" spans="1:4" ht="15.75">
      <c r="A32" s="245">
        <v>26</v>
      </c>
      <c r="B32" s="262">
        <v>19</v>
      </c>
      <c r="C32" s="247" t="s">
        <v>134</v>
      </c>
      <c r="D32" s="249">
        <v>278.528155</v>
      </c>
    </row>
    <row r="33" spans="1:4" ht="15.75">
      <c r="A33" s="245">
        <v>27</v>
      </c>
      <c r="B33" s="262">
        <v>49</v>
      </c>
      <c r="C33" s="247" t="s">
        <v>165</v>
      </c>
      <c r="D33" s="249">
        <v>272.054339</v>
      </c>
    </row>
    <row r="34" spans="1:4" ht="15.75">
      <c r="A34" s="245">
        <v>28</v>
      </c>
      <c r="B34" s="262">
        <v>28</v>
      </c>
      <c r="C34" s="247" t="s">
        <v>143</v>
      </c>
      <c r="D34" s="249">
        <v>264.352399</v>
      </c>
    </row>
    <row r="35" spans="1:4" ht="15.75">
      <c r="A35" s="245">
        <v>29</v>
      </c>
      <c r="B35" s="262">
        <v>10</v>
      </c>
      <c r="C35" s="247" t="s">
        <v>127</v>
      </c>
      <c r="D35" s="249">
        <v>222.052648</v>
      </c>
    </row>
    <row r="36" spans="1:4" ht="15.75">
      <c r="A36" s="245">
        <v>30</v>
      </c>
      <c r="B36" s="262">
        <v>22</v>
      </c>
      <c r="C36" s="247" t="s">
        <v>135</v>
      </c>
      <c r="D36" s="249">
        <v>203.589441</v>
      </c>
    </row>
    <row r="37" spans="1:4" ht="15.75">
      <c r="A37" s="245">
        <v>31</v>
      </c>
      <c r="B37" s="262">
        <v>31</v>
      </c>
      <c r="C37" s="247" t="s">
        <v>147</v>
      </c>
      <c r="D37" s="249">
        <v>198.86331</v>
      </c>
    </row>
    <row r="38" spans="1:4" ht="15.75">
      <c r="A38" s="245">
        <v>32</v>
      </c>
      <c r="B38" s="262">
        <v>38</v>
      </c>
      <c r="C38" s="247" t="s">
        <v>414</v>
      </c>
      <c r="D38" s="249">
        <v>190.845433</v>
      </c>
    </row>
    <row r="39" spans="1:4" ht="15.75">
      <c r="A39" s="245">
        <v>33</v>
      </c>
      <c r="B39" s="262">
        <v>33</v>
      </c>
      <c r="C39" s="247" t="s">
        <v>159</v>
      </c>
      <c r="D39" s="249">
        <v>188.716243</v>
      </c>
    </row>
    <row r="40" spans="1:4" ht="15.75">
      <c r="A40" s="245">
        <v>34</v>
      </c>
      <c r="B40" s="262">
        <v>29</v>
      </c>
      <c r="C40" s="247" t="s">
        <v>145</v>
      </c>
      <c r="D40" s="249">
        <v>177.940419</v>
      </c>
    </row>
    <row r="41" spans="1:4" ht="15.75">
      <c r="A41" s="245">
        <v>35</v>
      </c>
      <c r="B41" s="262">
        <v>39</v>
      </c>
      <c r="C41" s="247" t="s">
        <v>153</v>
      </c>
      <c r="D41" s="249">
        <v>165.297049</v>
      </c>
    </row>
    <row r="42" spans="1:4" ht="15.75">
      <c r="A42" s="245">
        <v>36</v>
      </c>
      <c r="B42" s="262">
        <v>36</v>
      </c>
      <c r="C42" s="247" t="s">
        <v>150</v>
      </c>
      <c r="D42" s="249">
        <v>162.253067</v>
      </c>
    </row>
    <row r="43" spans="1:4" ht="15.75">
      <c r="A43" s="245">
        <v>37</v>
      </c>
      <c r="B43" s="262">
        <v>34</v>
      </c>
      <c r="C43" s="247" t="s">
        <v>149</v>
      </c>
      <c r="D43" s="249">
        <v>159.987659</v>
      </c>
    </row>
    <row r="44" spans="1:4" ht="15.75">
      <c r="A44" s="245">
        <v>38</v>
      </c>
      <c r="B44" s="262">
        <v>42</v>
      </c>
      <c r="C44" s="247" t="s">
        <v>157</v>
      </c>
      <c r="D44" s="249">
        <v>131.376427</v>
      </c>
    </row>
    <row r="45" spans="1:4" ht="15.75">
      <c r="A45" s="245">
        <v>39</v>
      </c>
      <c r="B45" s="262">
        <v>37</v>
      </c>
      <c r="C45" s="247" t="s">
        <v>151</v>
      </c>
      <c r="D45" s="249">
        <v>130.65294</v>
      </c>
    </row>
    <row r="46" spans="1:4" ht="15.75">
      <c r="A46" s="245">
        <v>40</v>
      </c>
      <c r="B46" s="262">
        <v>44</v>
      </c>
      <c r="C46" s="247" t="s">
        <v>156</v>
      </c>
      <c r="D46" s="249">
        <v>130.452554</v>
      </c>
    </row>
    <row r="47" spans="1:4" ht="15.75">
      <c r="A47" s="245">
        <v>41</v>
      </c>
      <c r="B47" s="262">
        <v>48</v>
      </c>
      <c r="C47" s="247" t="s">
        <v>161</v>
      </c>
      <c r="D47" s="249">
        <v>128.688045</v>
      </c>
    </row>
    <row r="48" spans="1:4" ht="15.75">
      <c r="A48" s="245">
        <v>42</v>
      </c>
      <c r="B48" s="262">
        <v>43</v>
      </c>
      <c r="C48" s="247" t="s">
        <v>155</v>
      </c>
      <c r="D48" s="249">
        <v>127.097289</v>
      </c>
    </row>
    <row r="49" spans="1:4" ht="15.75">
      <c r="A49" s="245">
        <v>43</v>
      </c>
      <c r="B49" s="262">
        <v>47</v>
      </c>
      <c r="C49" s="247" t="s">
        <v>162</v>
      </c>
      <c r="D49" s="249">
        <v>127.03698</v>
      </c>
    </row>
    <row r="50" spans="1:4" ht="15.75">
      <c r="A50" s="245">
        <v>44</v>
      </c>
      <c r="B50" s="262">
        <v>45</v>
      </c>
      <c r="C50" s="247" t="s">
        <v>158</v>
      </c>
      <c r="D50" s="249">
        <v>111.667135</v>
      </c>
    </row>
    <row r="51" spans="1:4" ht="15.75">
      <c r="A51" s="245">
        <v>45</v>
      </c>
      <c r="B51" s="262">
        <v>46</v>
      </c>
      <c r="C51" s="247" t="s">
        <v>160</v>
      </c>
      <c r="D51" s="249">
        <v>104.430775</v>
      </c>
    </row>
    <row r="52" spans="1:4" ht="15.75">
      <c r="A52" s="245">
        <v>46</v>
      </c>
      <c r="B52" s="262">
        <v>54</v>
      </c>
      <c r="C52" s="247" t="s">
        <v>170</v>
      </c>
      <c r="D52" s="249">
        <v>100.533554</v>
      </c>
    </row>
    <row r="53" spans="1:4" ht="15.75">
      <c r="A53" s="245">
        <v>47</v>
      </c>
      <c r="B53" s="262">
        <v>40</v>
      </c>
      <c r="C53" s="247" t="s">
        <v>154</v>
      </c>
      <c r="D53" s="249">
        <v>99.94039</v>
      </c>
    </row>
    <row r="54" spans="1:4" ht="15.75">
      <c r="A54" s="245">
        <v>48</v>
      </c>
      <c r="B54" s="262">
        <v>35</v>
      </c>
      <c r="C54" s="247" t="s">
        <v>146</v>
      </c>
      <c r="D54" s="249">
        <v>94.301201</v>
      </c>
    </row>
    <row r="55" spans="1:4" ht="15.75">
      <c r="A55" s="245">
        <v>49</v>
      </c>
      <c r="B55" s="262">
        <v>59</v>
      </c>
      <c r="C55" s="247" t="s">
        <v>185</v>
      </c>
      <c r="D55" s="249">
        <v>90.340064</v>
      </c>
    </row>
    <row r="56" spans="1:4" ht="15.75">
      <c r="A56" s="245">
        <v>50</v>
      </c>
      <c r="B56" s="262">
        <v>55</v>
      </c>
      <c r="C56" s="247" t="s">
        <v>167</v>
      </c>
      <c r="D56" s="249">
        <v>75.027889</v>
      </c>
    </row>
    <row r="57" spans="1:4" ht="15.75">
      <c r="A57" s="245">
        <v>51</v>
      </c>
      <c r="B57" s="262">
        <v>50</v>
      </c>
      <c r="C57" s="247" t="s">
        <v>164</v>
      </c>
      <c r="D57" s="249">
        <v>72.355894</v>
      </c>
    </row>
    <row r="58" spans="1:4" ht="15.75">
      <c r="A58" s="245">
        <v>52</v>
      </c>
      <c r="B58" s="262">
        <v>56</v>
      </c>
      <c r="C58" s="247" t="s">
        <v>168</v>
      </c>
      <c r="D58" s="249">
        <v>71.036488</v>
      </c>
    </row>
    <row r="59" spans="1:4" ht="15.75">
      <c r="A59" s="245">
        <v>53</v>
      </c>
      <c r="B59" s="262">
        <v>52</v>
      </c>
      <c r="C59" s="247" t="s">
        <v>166</v>
      </c>
      <c r="D59" s="249">
        <v>61.672897</v>
      </c>
    </row>
    <row r="60" spans="1:4" ht="15.75">
      <c r="A60" s="245">
        <v>54</v>
      </c>
      <c r="B60" s="262">
        <v>66</v>
      </c>
      <c r="C60" s="247" t="s">
        <v>176</v>
      </c>
      <c r="D60" s="249">
        <v>54.97981</v>
      </c>
    </row>
    <row r="61" spans="1:4" ht="15.75">
      <c r="A61" s="245">
        <v>55</v>
      </c>
      <c r="B61" s="262">
        <v>58</v>
      </c>
      <c r="C61" s="247" t="s">
        <v>173</v>
      </c>
      <c r="D61" s="249">
        <v>54.966373</v>
      </c>
    </row>
    <row r="62" spans="1:4" ht="15.75">
      <c r="A62" s="245">
        <v>56</v>
      </c>
      <c r="B62" s="262">
        <v>69</v>
      </c>
      <c r="C62" s="247" t="s">
        <v>183</v>
      </c>
      <c r="D62" s="249">
        <v>54.886983</v>
      </c>
    </row>
    <row r="63" spans="1:4" ht="15.75">
      <c r="A63" s="245">
        <v>57</v>
      </c>
      <c r="B63" s="262">
        <v>32</v>
      </c>
      <c r="C63" s="247" t="s">
        <v>144</v>
      </c>
      <c r="D63" s="249">
        <v>54.834158</v>
      </c>
    </row>
    <row r="64" spans="1:4" ht="15.75">
      <c r="A64" s="245">
        <v>58</v>
      </c>
      <c r="B64" s="262">
        <v>53</v>
      </c>
      <c r="C64" s="247" t="s">
        <v>171</v>
      </c>
      <c r="D64" s="249">
        <v>52.684771</v>
      </c>
    </row>
    <row r="65" spans="1:4" ht="15.75">
      <c r="A65" s="245">
        <v>59</v>
      </c>
      <c r="B65" s="262">
        <v>57</v>
      </c>
      <c r="C65" s="247" t="s">
        <v>172</v>
      </c>
      <c r="D65" s="249">
        <v>47.831487</v>
      </c>
    </row>
    <row r="66" spans="1:4" ht="15.75">
      <c r="A66" s="245">
        <v>60</v>
      </c>
      <c r="B66" s="262">
        <v>60</v>
      </c>
      <c r="C66" s="247" t="s">
        <v>175</v>
      </c>
      <c r="D66" s="249">
        <v>44.663333</v>
      </c>
    </row>
    <row r="67" spans="1:4" ht="15.75">
      <c r="A67" s="245">
        <v>61</v>
      </c>
      <c r="B67" s="262">
        <v>63</v>
      </c>
      <c r="C67" s="247" t="s">
        <v>179</v>
      </c>
      <c r="D67" s="249">
        <v>44.035269</v>
      </c>
    </row>
    <row r="68" spans="1:4" ht="15.75">
      <c r="A68" s="245">
        <v>62</v>
      </c>
      <c r="B68" s="262">
        <v>79</v>
      </c>
      <c r="C68" s="247" t="s">
        <v>193</v>
      </c>
      <c r="D68" s="249">
        <v>42.181844</v>
      </c>
    </row>
    <row r="69" spans="1:4" ht="15.75">
      <c r="A69" s="245">
        <v>63</v>
      </c>
      <c r="B69" s="262">
        <v>41</v>
      </c>
      <c r="C69" s="247" t="s">
        <v>152</v>
      </c>
      <c r="D69" s="249">
        <v>39.741706</v>
      </c>
    </row>
    <row r="70" spans="1:4" ht="15.75">
      <c r="A70" s="245">
        <v>64</v>
      </c>
      <c r="B70" s="262">
        <v>62</v>
      </c>
      <c r="C70" s="247" t="s">
        <v>174</v>
      </c>
      <c r="D70" s="249">
        <v>37.986405</v>
      </c>
    </row>
    <row r="71" spans="1:4" ht="15.75">
      <c r="A71" s="245">
        <v>65</v>
      </c>
      <c r="B71" s="262">
        <v>70</v>
      </c>
      <c r="C71" s="247" t="s">
        <v>184</v>
      </c>
      <c r="D71" s="249">
        <v>37.117073</v>
      </c>
    </row>
    <row r="72" spans="1:4" ht="15.75">
      <c r="A72" s="245">
        <v>66</v>
      </c>
      <c r="B72" s="262">
        <v>65</v>
      </c>
      <c r="C72" s="247" t="s">
        <v>180</v>
      </c>
      <c r="D72" s="249">
        <v>36.105398</v>
      </c>
    </row>
    <row r="73" spans="1:4" ht="15.75">
      <c r="A73" s="245">
        <v>67</v>
      </c>
      <c r="B73" s="262">
        <v>51</v>
      </c>
      <c r="C73" s="247" t="s">
        <v>163</v>
      </c>
      <c r="D73" s="249">
        <v>34.633212</v>
      </c>
    </row>
    <row r="74" spans="1:4" ht="15.75">
      <c r="A74" s="245">
        <v>68</v>
      </c>
      <c r="B74" s="262">
        <v>64</v>
      </c>
      <c r="C74" s="247" t="s">
        <v>177</v>
      </c>
      <c r="D74" s="249">
        <v>33.743399</v>
      </c>
    </row>
    <row r="75" spans="1:4" ht="15.75">
      <c r="A75" s="245">
        <v>69</v>
      </c>
      <c r="B75" s="262">
        <v>71</v>
      </c>
      <c r="C75" s="247" t="s">
        <v>181</v>
      </c>
      <c r="D75" s="249">
        <v>30.515127</v>
      </c>
    </row>
    <row r="76" spans="1:4" ht="15.75">
      <c r="A76" s="245">
        <v>70</v>
      </c>
      <c r="B76" s="262">
        <v>68</v>
      </c>
      <c r="C76" s="247" t="s">
        <v>182</v>
      </c>
      <c r="D76" s="249">
        <v>28.528694</v>
      </c>
    </row>
    <row r="77" spans="1:4" ht="15.75">
      <c r="A77" s="245">
        <v>71</v>
      </c>
      <c r="B77" s="262">
        <v>75</v>
      </c>
      <c r="C77" s="247" t="s">
        <v>190</v>
      </c>
      <c r="D77" s="249">
        <v>27.731637</v>
      </c>
    </row>
    <row r="78" spans="1:4" ht="15.75">
      <c r="A78" s="245">
        <v>72</v>
      </c>
      <c r="B78" s="262">
        <v>94</v>
      </c>
      <c r="C78" s="247" t="s">
        <v>204</v>
      </c>
      <c r="D78" s="249">
        <v>24.210804</v>
      </c>
    </row>
    <row r="79" spans="1:4" ht="15.75">
      <c r="A79" s="245">
        <v>73</v>
      </c>
      <c r="B79" s="262">
        <v>97</v>
      </c>
      <c r="C79" s="247" t="s">
        <v>203</v>
      </c>
      <c r="D79" s="249">
        <v>18.491716</v>
      </c>
    </row>
    <row r="80" spans="1:4" ht="15.75">
      <c r="A80" s="245">
        <v>74</v>
      </c>
      <c r="B80" s="262">
        <v>96</v>
      </c>
      <c r="C80" s="247" t="s">
        <v>207</v>
      </c>
      <c r="D80" s="249">
        <v>17.174137</v>
      </c>
    </row>
    <row r="81" spans="1:4" ht="15.75">
      <c r="A81" s="245">
        <v>75</v>
      </c>
      <c r="B81" s="262">
        <v>83</v>
      </c>
      <c r="C81" s="247" t="s">
        <v>195</v>
      </c>
      <c r="D81" s="249">
        <v>16.984393</v>
      </c>
    </row>
    <row r="82" spans="1:4" ht="15.75">
      <c r="A82" s="245">
        <v>76</v>
      </c>
      <c r="B82" s="262">
        <v>74</v>
      </c>
      <c r="C82" s="247" t="s">
        <v>188</v>
      </c>
      <c r="D82" s="249">
        <v>16.538434</v>
      </c>
    </row>
    <row r="83" spans="1:4" ht="15.75">
      <c r="A83" s="245">
        <v>77</v>
      </c>
      <c r="B83" s="262">
        <v>87</v>
      </c>
      <c r="C83" s="247" t="s">
        <v>197</v>
      </c>
      <c r="D83" s="249">
        <v>15.811958</v>
      </c>
    </row>
    <row r="84" spans="1:4" ht="15.75">
      <c r="A84" s="245">
        <v>78</v>
      </c>
      <c r="B84" s="262">
        <v>98</v>
      </c>
      <c r="C84" s="247" t="s">
        <v>205</v>
      </c>
      <c r="D84" s="249">
        <v>14.773073</v>
      </c>
    </row>
    <row r="85" spans="1:4" ht="15.75">
      <c r="A85" s="245">
        <v>79</v>
      </c>
      <c r="B85" s="262">
        <v>72</v>
      </c>
      <c r="C85" s="247" t="s">
        <v>186</v>
      </c>
      <c r="D85" s="249">
        <v>14.366176</v>
      </c>
    </row>
    <row r="86" spans="1:4" ht="15.75">
      <c r="A86" s="245">
        <v>80</v>
      </c>
      <c r="B86" s="262">
        <v>82</v>
      </c>
      <c r="C86" s="247" t="s">
        <v>192</v>
      </c>
      <c r="D86" s="249">
        <v>14.285409</v>
      </c>
    </row>
    <row r="87" spans="1:4" ht="15.75">
      <c r="A87" s="245">
        <v>81</v>
      </c>
      <c r="B87" s="262">
        <v>81</v>
      </c>
      <c r="C87" s="247" t="s">
        <v>191</v>
      </c>
      <c r="D87" s="249">
        <v>12.728292</v>
      </c>
    </row>
    <row r="88" spans="1:4" ht="15.75">
      <c r="A88" s="245">
        <v>82</v>
      </c>
      <c r="B88" s="262">
        <v>77</v>
      </c>
      <c r="C88" s="247" t="s">
        <v>189</v>
      </c>
      <c r="D88" s="249">
        <v>12.604292</v>
      </c>
    </row>
    <row r="89" spans="1:4" ht="15.75">
      <c r="A89" s="245">
        <v>83</v>
      </c>
      <c r="B89" s="262">
        <v>89</v>
      </c>
      <c r="C89" s="247" t="s">
        <v>196</v>
      </c>
      <c r="D89" s="249">
        <v>12.44036</v>
      </c>
    </row>
    <row r="90" spans="1:4" ht="15.75">
      <c r="A90" s="245">
        <v>84</v>
      </c>
      <c r="B90" s="262">
        <v>80</v>
      </c>
      <c r="C90" s="247" t="s">
        <v>194</v>
      </c>
      <c r="D90" s="249">
        <v>12.194622</v>
      </c>
    </row>
    <row r="91" spans="1:4" ht="15.75">
      <c r="A91" s="245">
        <v>85</v>
      </c>
      <c r="B91" s="262">
        <v>61</v>
      </c>
      <c r="C91" s="247" t="s">
        <v>169</v>
      </c>
      <c r="D91" s="249">
        <v>11.615194</v>
      </c>
    </row>
    <row r="92" spans="1:4" ht="15.75">
      <c r="A92" s="245">
        <v>86</v>
      </c>
      <c r="B92" s="262">
        <v>100</v>
      </c>
      <c r="C92" s="247" t="s">
        <v>206</v>
      </c>
      <c r="D92" s="249">
        <v>10.6402</v>
      </c>
    </row>
    <row r="93" spans="1:4" ht="15.75">
      <c r="A93" s="245">
        <v>87</v>
      </c>
      <c r="B93" s="262"/>
      <c r="C93" s="247" t="s">
        <v>208</v>
      </c>
      <c r="D93" s="249">
        <v>10.57165</v>
      </c>
    </row>
    <row r="94" spans="1:4" ht="15.75">
      <c r="A94" s="245">
        <v>88</v>
      </c>
      <c r="B94" s="262">
        <v>88</v>
      </c>
      <c r="C94" s="247" t="s">
        <v>200</v>
      </c>
      <c r="D94" s="249">
        <v>9.936537</v>
      </c>
    </row>
    <row r="95" spans="1:4" ht="15.75">
      <c r="A95" s="245">
        <v>89</v>
      </c>
      <c r="B95" s="262">
        <v>73</v>
      </c>
      <c r="C95" s="247" t="s">
        <v>202</v>
      </c>
      <c r="D95" s="249">
        <v>9.917862</v>
      </c>
    </row>
    <row r="96" spans="1:4" ht="15.75">
      <c r="A96" s="245">
        <v>90</v>
      </c>
      <c r="B96" s="262">
        <v>86</v>
      </c>
      <c r="C96" s="247" t="s">
        <v>201</v>
      </c>
      <c r="D96" s="249">
        <v>8.829921</v>
      </c>
    </row>
    <row r="97" spans="1:4" ht="15.75">
      <c r="A97" s="245">
        <v>91</v>
      </c>
      <c r="B97" s="262">
        <v>90</v>
      </c>
      <c r="C97" s="247" t="s">
        <v>199</v>
      </c>
      <c r="D97" s="249">
        <v>8.613123</v>
      </c>
    </row>
    <row r="98" spans="1:4" ht="15.75">
      <c r="A98" s="245">
        <v>92</v>
      </c>
      <c r="B98" s="262"/>
      <c r="C98" s="247" t="s">
        <v>213</v>
      </c>
      <c r="D98" s="249">
        <v>8.212932</v>
      </c>
    </row>
    <row r="99" spans="1:4" ht="15.75">
      <c r="A99" s="245">
        <v>93</v>
      </c>
      <c r="B99" s="262"/>
      <c r="C99" s="247" t="s">
        <v>210</v>
      </c>
      <c r="D99" s="249">
        <v>8.155951</v>
      </c>
    </row>
    <row r="100" spans="1:4" ht="15.75">
      <c r="A100" s="245">
        <v>94</v>
      </c>
      <c r="B100" s="262"/>
      <c r="C100" s="247" t="s">
        <v>209</v>
      </c>
      <c r="D100" s="249">
        <v>7.632258</v>
      </c>
    </row>
    <row r="101" spans="1:4" ht="15.75">
      <c r="A101" s="245">
        <v>95</v>
      </c>
      <c r="B101" s="262">
        <v>91</v>
      </c>
      <c r="C101" s="247" t="s">
        <v>198</v>
      </c>
      <c r="D101" s="249">
        <v>7.617065</v>
      </c>
    </row>
    <row r="102" spans="1:4" ht="15.75">
      <c r="A102" s="245">
        <v>96</v>
      </c>
      <c r="B102" s="262"/>
      <c r="C102" s="247" t="s">
        <v>212</v>
      </c>
      <c r="D102" s="249">
        <v>7.51028</v>
      </c>
    </row>
    <row r="103" spans="1:4" ht="15.75">
      <c r="A103" s="245">
        <v>97</v>
      </c>
      <c r="B103" s="262">
        <v>85</v>
      </c>
      <c r="C103" s="247" t="s">
        <v>187</v>
      </c>
      <c r="D103" s="249">
        <v>7.507127</v>
      </c>
    </row>
    <row r="104" spans="1:4" ht="15.75">
      <c r="A104" s="245">
        <v>98</v>
      </c>
      <c r="B104" s="262">
        <v>67</v>
      </c>
      <c r="C104" s="247" t="s">
        <v>178</v>
      </c>
      <c r="D104" s="249">
        <v>7.343743</v>
      </c>
    </row>
    <row r="105" spans="1:4" ht="15.75">
      <c r="A105" s="245">
        <v>99</v>
      </c>
      <c r="B105" s="262">
        <v>95</v>
      </c>
      <c r="C105" s="247" t="s">
        <v>411</v>
      </c>
      <c r="D105" s="249">
        <v>7.256349</v>
      </c>
    </row>
    <row r="106" spans="1:4" ht="16.5" thickBot="1">
      <c r="A106" s="253">
        <v>100</v>
      </c>
      <c r="B106" s="263"/>
      <c r="C106" s="260" t="s">
        <v>211</v>
      </c>
      <c r="D106" s="257">
        <v>7.10899</v>
      </c>
    </row>
    <row r="107" ht="7.5" customHeight="1" thickTop="1"/>
    <row r="108" spans="1:2" ht="15.75">
      <c r="A108" s="258" t="s">
        <v>104</v>
      </c>
      <c r="B108" s="258"/>
    </row>
    <row r="109" spans="1:2" ht="15.75">
      <c r="A109" s="259" t="s">
        <v>105</v>
      </c>
      <c r="B109" s="259"/>
    </row>
  </sheetData>
  <mergeCells count="3">
    <mergeCell ref="A1:D1"/>
    <mergeCell ref="A3:D3"/>
    <mergeCell ref="A4:D4"/>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G109"/>
  <sheetViews>
    <sheetView tabSelected="1" workbookViewId="0" topLeftCell="A1">
      <selection activeCell="D95" sqref="D95"/>
    </sheetView>
  </sheetViews>
  <sheetFormatPr defaultColWidth="9.140625" defaultRowHeight="12.75"/>
  <cols>
    <col min="1" max="2" width="10.421875" style="222" customWidth="1"/>
    <col min="3" max="3" width="11.7109375" style="222" customWidth="1"/>
    <col min="4" max="4" width="89.00390625" style="222" customWidth="1"/>
    <col min="5" max="5" width="7.8515625" style="222" bestFit="1" customWidth="1"/>
    <col min="6" max="6" width="13.140625" style="222" bestFit="1" customWidth="1"/>
    <col min="7" max="16384" width="9.140625" style="222" customWidth="1"/>
  </cols>
  <sheetData>
    <row r="1" spans="1:7" ht="20.25">
      <c r="A1" s="318" t="s">
        <v>111</v>
      </c>
      <c r="B1" s="318"/>
      <c r="C1" s="318"/>
      <c r="D1" s="318"/>
      <c r="E1" s="318"/>
      <c r="F1" s="318"/>
      <c r="G1" s="234"/>
    </row>
    <row r="3" spans="1:6" ht="19.5">
      <c r="A3" s="315" t="s">
        <v>410</v>
      </c>
      <c r="B3" s="315"/>
      <c r="C3" s="315"/>
      <c r="D3" s="315"/>
      <c r="E3" s="315"/>
      <c r="F3" s="315"/>
    </row>
    <row r="4" spans="1:6" ht="19.5">
      <c r="A4" s="315" t="s">
        <v>107</v>
      </c>
      <c r="B4" s="315"/>
      <c r="C4" s="315"/>
      <c r="D4" s="315"/>
      <c r="E4" s="315"/>
      <c r="F4" s="315"/>
    </row>
    <row r="5" ht="7.5" customHeight="1" thickBot="1"/>
    <row r="6" spans="1:6" ht="48.75" thickBot="1" thickTop="1">
      <c r="A6" s="267" t="s">
        <v>408</v>
      </c>
      <c r="B6" s="267" t="s">
        <v>409</v>
      </c>
      <c r="C6" s="235" t="s">
        <v>40</v>
      </c>
      <c r="D6" s="236" t="s">
        <v>108</v>
      </c>
      <c r="E6" s="237" t="s">
        <v>103</v>
      </c>
      <c r="F6" s="238" t="s">
        <v>109</v>
      </c>
    </row>
    <row r="7" spans="1:6" s="244" customFormat="1" ht="32.25" thickTop="1">
      <c r="A7" s="239">
        <v>1</v>
      </c>
      <c r="B7" s="261">
        <v>1</v>
      </c>
      <c r="C7" s="240" t="s">
        <v>214</v>
      </c>
      <c r="D7" s="241" t="s">
        <v>215</v>
      </c>
      <c r="E7" s="242">
        <v>9959.879704</v>
      </c>
      <c r="F7" s="243">
        <v>16802833.768</v>
      </c>
    </row>
    <row r="8" spans="1:6" s="244" customFormat="1" ht="31.5">
      <c r="A8" s="245">
        <v>2</v>
      </c>
      <c r="B8" s="262">
        <v>2</v>
      </c>
      <c r="C8" s="246" t="s">
        <v>216</v>
      </c>
      <c r="D8" s="250" t="s">
        <v>217</v>
      </c>
      <c r="E8" s="248">
        <v>740.879766</v>
      </c>
      <c r="F8" s="249">
        <v>19236.939</v>
      </c>
    </row>
    <row r="9" spans="1:6" s="244" customFormat="1" ht="15.75">
      <c r="A9" s="245">
        <v>3</v>
      </c>
      <c r="B9" s="262">
        <v>3</v>
      </c>
      <c r="C9" s="246" t="s">
        <v>218</v>
      </c>
      <c r="D9" s="250" t="s">
        <v>219</v>
      </c>
      <c r="E9" s="248">
        <v>544.60231</v>
      </c>
      <c r="F9" s="249">
        <v>204756.748</v>
      </c>
    </row>
    <row r="10" spans="1:6" s="244" customFormat="1" ht="15.75">
      <c r="A10" s="245">
        <v>4</v>
      </c>
      <c r="B10" s="262">
        <v>5</v>
      </c>
      <c r="C10" s="246" t="s">
        <v>220</v>
      </c>
      <c r="D10" s="250" t="s">
        <v>221</v>
      </c>
      <c r="E10" s="248">
        <v>453.535993</v>
      </c>
      <c r="F10" s="249">
        <v>141668.662</v>
      </c>
    </row>
    <row r="11" spans="1:6" s="244" customFormat="1" ht="15.75">
      <c r="A11" s="245">
        <v>5</v>
      </c>
      <c r="B11" s="262">
        <v>6</v>
      </c>
      <c r="C11" s="246" t="s">
        <v>222</v>
      </c>
      <c r="D11" s="247" t="s">
        <v>223</v>
      </c>
      <c r="E11" s="248">
        <v>418.050518</v>
      </c>
      <c r="F11" s="249">
        <v>82622.815</v>
      </c>
    </row>
    <row r="12" spans="1:6" s="244" customFormat="1" ht="31.5">
      <c r="A12" s="245">
        <v>6</v>
      </c>
      <c r="B12" s="262">
        <v>8</v>
      </c>
      <c r="C12" s="246" t="s">
        <v>224</v>
      </c>
      <c r="D12" s="250" t="s">
        <v>225</v>
      </c>
      <c r="E12" s="248">
        <v>345.991048</v>
      </c>
      <c r="F12" s="249">
        <v>131637.873</v>
      </c>
    </row>
    <row r="13" spans="1:6" s="244" customFormat="1" ht="15.75">
      <c r="A13" s="245">
        <v>7</v>
      </c>
      <c r="B13" s="262">
        <v>10</v>
      </c>
      <c r="C13" s="246" t="s">
        <v>226</v>
      </c>
      <c r="D13" s="250" t="s">
        <v>424</v>
      </c>
      <c r="E13" s="248">
        <v>324.523475</v>
      </c>
      <c r="F13" s="249">
        <v>56166.165</v>
      </c>
    </row>
    <row r="14" spans="1:6" s="244" customFormat="1" ht="15.75">
      <c r="A14" s="245">
        <v>8</v>
      </c>
      <c r="B14" s="262">
        <v>9</v>
      </c>
      <c r="C14" s="246" t="s">
        <v>227</v>
      </c>
      <c r="D14" s="252" t="s">
        <v>228</v>
      </c>
      <c r="E14" s="248">
        <v>315.937447</v>
      </c>
      <c r="F14" s="249">
        <v>54937.951</v>
      </c>
    </row>
    <row r="15" spans="1:6" s="244" customFormat="1" ht="15.75">
      <c r="A15" s="245">
        <v>9</v>
      </c>
      <c r="B15" s="262">
        <v>7</v>
      </c>
      <c r="C15" s="246" t="s">
        <v>249</v>
      </c>
      <c r="D15" s="250" t="s">
        <v>250</v>
      </c>
      <c r="E15" s="248">
        <v>308.731635</v>
      </c>
      <c r="F15" s="249">
        <v>236172.302</v>
      </c>
    </row>
    <row r="16" spans="1:6" s="244" customFormat="1" ht="47.25">
      <c r="A16" s="245">
        <v>10</v>
      </c>
      <c r="B16" s="262"/>
      <c r="C16" s="246" t="s">
        <v>229</v>
      </c>
      <c r="D16" s="250" t="s">
        <v>230</v>
      </c>
      <c r="E16" s="248">
        <v>276.743876</v>
      </c>
      <c r="F16" s="249">
        <v>2844.935</v>
      </c>
    </row>
    <row r="17" spans="1:6" s="244" customFormat="1" ht="19.5" customHeight="1">
      <c r="A17" s="245">
        <v>11</v>
      </c>
      <c r="B17" s="262">
        <v>11</v>
      </c>
      <c r="C17" s="246" t="s">
        <v>231</v>
      </c>
      <c r="D17" s="252" t="s">
        <v>232</v>
      </c>
      <c r="E17" s="248">
        <v>257.221044</v>
      </c>
      <c r="F17" s="249">
        <v>253868.235</v>
      </c>
    </row>
    <row r="18" spans="1:6" s="244" customFormat="1" ht="15.75">
      <c r="A18" s="245">
        <v>12</v>
      </c>
      <c r="B18" s="262">
        <v>4</v>
      </c>
      <c r="C18" s="246" t="s">
        <v>243</v>
      </c>
      <c r="D18" s="247" t="s">
        <v>244</v>
      </c>
      <c r="E18" s="248">
        <v>237.061138</v>
      </c>
      <c r="F18" s="249">
        <v>67035.343</v>
      </c>
    </row>
    <row r="19" spans="1:6" s="244" customFormat="1" ht="15.75">
      <c r="A19" s="245">
        <v>13</v>
      </c>
      <c r="B19" s="262">
        <v>13</v>
      </c>
      <c r="C19" s="246" t="s">
        <v>233</v>
      </c>
      <c r="D19" s="247" t="s">
        <v>234</v>
      </c>
      <c r="E19" s="248">
        <v>223.027846</v>
      </c>
      <c r="F19" s="249">
        <v>122464.432</v>
      </c>
    </row>
    <row r="20" spans="1:6" s="244" customFormat="1" ht="15.75">
      <c r="A20" s="245">
        <v>14</v>
      </c>
      <c r="B20" s="262">
        <v>14</v>
      </c>
      <c r="C20" s="246" t="s">
        <v>239</v>
      </c>
      <c r="D20" s="250" t="s">
        <v>240</v>
      </c>
      <c r="E20" s="248">
        <v>211.21322</v>
      </c>
      <c r="F20" s="249">
        <v>21672.339</v>
      </c>
    </row>
    <row r="21" spans="1:6" s="244" customFormat="1" ht="47.25">
      <c r="A21" s="245">
        <v>15</v>
      </c>
      <c r="B21" s="262">
        <v>15</v>
      </c>
      <c r="C21" s="246" t="s">
        <v>235</v>
      </c>
      <c r="D21" s="250" t="s">
        <v>236</v>
      </c>
      <c r="E21" s="248">
        <v>198.527747</v>
      </c>
      <c r="F21" s="249">
        <v>64434.387</v>
      </c>
    </row>
    <row r="22" spans="1:6" s="244" customFormat="1" ht="15.75">
      <c r="A22" s="245">
        <v>16</v>
      </c>
      <c r="B22" s="262">
        <v>12</v>
      </c>
      <c r="C22" s="246" t="s">
        <v>251</v>
      </c>
      <c r="D22" s="247" t="s">
        <v>252</v>
      </c>
      <c r="E22" s="248">
        <v>198.471631</v>
      </c>
      <c r="F22" s="249">
        <v>313.42</v>
      </c>
    </row>
    <row r="23" spans="1:6" s="244" customFormat="1" ht="15.75">
      <c r="A23" s="245">
        <v>17</v>
      </c>
      <c r="B23" s="262">
        <v>16</v>
      </c>
      <c r="C23" s="246" t="s">
        <v>237</v>
      </c>
      <c r="D23" s="250" t="s">
        <v>238</v>
      </c>
      <c r="E23" s="248">
        <v>192.852396</v>
      </c>
      <c r="F23" s="249">
        <v>156564.439</v>
      </c>
    </row>
    <row r="24" spans="1:6" s="244" customFormat="1" ht="15.75">
      <c r="A24" s="245">
        <v>18</v>
      </c>
      <c r="B24" s="262">
        <v>24</v>
      </c>
      <c r="C24" s="246" t="s">
        <v>245</v>
      </c>
      <c r="D24" s="247" t="s">
        <v>246</v>
      </c>
      <c r="E24" s="248">
        <v>180.161626</v>
      </c>
      <c r="F24" s="249">
        <v>71828.128</v>
      </c>
    </row>
    <row r="25" spans="1:6" s="244" customFormat="1" ht="15.75">
      <c r="A25" s="245">
        <v>19</v>
      </c>
      <c r="B25" s="262">
        <v>18</v>
      </c>
      <c r="C25" s="246" t="s">
        <v>255</v>
      </c>
      <c r="D25" s="250" t="s">
        <v>256</v>
      </c>
      <c r="E25" s="248">
        <v>151.348937</v>
      </c>
      <c r="F25" s="249">
        <v>31670.713</v>
      </c>
    </row>
    <row r="26" spans="1:6" s="244" customFormat="1" ht="31.5">
      <c r="A26" s="245">
        <v>20</v>
      </c>
      <c r="B26" s="262">
        <v>22</v>
      </c>
      <c r="C26" s="246" t="s">
        <v>257</v>
      </c>
      <c r="D26" s="252" t="s">
        <v>258</v>
      </c>
      <c r="E26" s="248">
        <v>143.879738</v>
      </c>
      <c r="F26" s="249">
        <v>405331.592</v>
      </c>
    </row>
    <row r="27" spans="1:6" s="244" customFormat="1" ht="15.75">
      <c r="A27" s="245">
        <v>21</v>
      </c>
      <c r="B27" s="262">
        <v>32</v>
      </c>
      <c r="C27" s="246" t="s">
        <v>247</v>
      </c>
      <c r="D27" s="250" t="s">
        <v>248</v>
      </c>
      <c r="E27" s="248">
        <v>141.665702</v>
      </c>
      <c r="F27" s="249">
        <v>245580.232</v>
      </c>
    </row>
    <row r="28" spans="1:6" s="244" customFormat="1" ht="15.75">
      <c r="A28" s="245">
        <v>22</v>
      </c>
      <c r="B28" s="262">
        <v>25</v>
      </c>
      <c r="C28" s="246" t="s">
        <v>241</v>
      </c>
      <c r="D28" s="250" t="s">
        <v>242</v>
      </c>
      <c r="E28" s="248">
        <v>139.138074</v>
      </c>
      <c r="F28" s="249">
        <v>211342.291</v>
      </c>
    </row>
    <row r="29" spans="1:6" s="244" customFormat="1" ht="15.75">
      <c r="A29" s="245">
        <v>23</v>
      </c>
      <c r="B29" s="262">
        <v>23</v>
      </c>
      <c r="C29" s="246" t="s">
        <v>253</v>
      </c>
      <c r="D29" s="250" t="s">
        <v>254</v>
      </c>
      <c r="E29" s="248">
        <v>138.126858</v>
      </c>
      <c r="F29" s="249">
        <v>6979.077</v>
      </c>
    </row>
    <row r="30" spans="1:6" s="244" customFormat="1" ht="15.75">
      <c r="A30" s="245">
        <v>24</v>
      </c>
      <c r="B30" s="262">
        <v>28</v>
      </c>
      <c r="C30" s="246" t="s">
        <v>271</v>
      </c>
      <c r="D30" s="250" t="s">
        <v>272</v>
      </c>
      <c r="E30" s="248">
        <v>137.034882</v>
      </c>
      <c r="F30" s="249">
        <v>88173.527</v>
      </c>
    </row>
    <row r="31" spans="1:6" s="244" customFormat="1" ht="15.75">
      <c r="A31" s="245">
        <v>25</v>
      </c>
      <c r="B31" s="262">
        <v>19</v>
      </c>
      <c r="C31" s="246" t="s">
        <v>261</v>
      </c>
      <c r="D31" s="247" t="s">
        <v>262</v>
      </c>
      <c r="E31" s="248">
        <v>131.287432</v>
      </c>
      <c r="F31" s="249">
        <v>332.479</v>
      </c>
    </row>
    <row r="32" spans="1:6" s="244" customFormat="1" ht="15.75">
      <c r="A32" s="245">
        <v>26</v>
      </c>
      <c r="B32" s="262">
        <v>26</v>
      </c>
      <c r="C32" s="246" t="s">
        <v>265</v>
      </c>
      <c r="D32" s="247" t="s">
        <v>266</v>
      </c>
      <c r="E32" s="248">
        <v>127.22819</v>
      </c>
      <c r="F32" s="249">
        <v>366177.888</v>
      </c>
    </row>
    <row r="33" spans="1:6" s="244" customFormat="1" ht="15.75">
      <c r="A33" s="245">
        <v>27</v>
      </c>
      <c r="B33" s="262">
        <v>30</v>
      </c>
      <c r="C33" s="246" t="s">
        <v>259</v>
      </c>
      <c r="D33" s="247" t="s">
        <v>260</v>
      </c>
      <c r="E33" s="248">
        <v>126.991521</v>
      </c>
      <c r="F33" s="249">
        <v>34791.585</v>
      </c>
    </row>
    <row r="34" spans="1:6" s="244" customFormat="1" ht="47.25">
      <c r="A34" s="245">
        <v>28</v>
      </c>
      <c r="B34" s="262">
        <v>29</v>
      </c>
      <c r="C34" s="246" t="s">
        <v>273</v>
      </c>
      <c r="D34" s="250" t="s">
        <v>274</v>
      </c>
      <c r="E34" s="248">
        <v>115.271037</v>
      </c>
      <c r="F34" s="249">
        <v>583440.972</v>
      </c>
    </row>
    <row r="35" spans="1:6" s="244" customFormat="1" ht="15.75">
      <c r="A35" s="245">
        <v>29</v>
      </c>
      <c r="B35" s="262">
        <v>42</v>
      </c>
      <c r="C35" s="246" t="s">
        <v>267</v>
      </c>
      <c r="D35" s="247" t="s">
        <v>268</v>
      </c>
      <c r="E35" s="248">
        <v>111.853726</v>
      </c>
      <c r="F35" s="249">
        <v>44690.982</v>
      </c>
    </row>
    <row r="36" spans="1:6" s="244" customFormat="1" ht="47.25">
      <c r="A36" s="245">
        <v>30</v>
      </c>
      <c r="B36" s="262">
        <v>21</v>
      </c>
      <c r="C36" s="246" t="s">
        <v>269</v>
      </c>
      <c r="D36" s="250" t="s">
        <v>270</v>
      </c>
      <c r="E36" s="248">
        <v>110.385023</v>
      </c>
      <c r="F36" s="249">
        <v>248881.776</v>
      </c>
    </row>
    <row r="37" spans="1:6" s="244" customFormat="1" ht="15.75">
      <c r="A37" s="245">
        <v>31</v>
      </c>
      <c r="B37" s="262">
        <v>20</v>
      </c>
      <c r="C37" s="246" t="s">
        <v>263</v>
      </c>
      <c r="D37" s="250" t="s">
        <v>264</v>
      </c>
      <c r="E37" s="248">
        <v>110.296967</v>
      </c>
      <c r="F37" s="249">
        <v>2498835.705</v>
      </c>
    </row>
    <row r="38" spans="1:6" s="244" customFormat="1" ht="47.25">
      <c r="A38" s="245">
        <v>32</v>
      </c>
      <c r="B38" s="262">
        <v>34</v>
      </c>
      <c r="C38" s="246" t="s">
        <v>290</v>
      </c>
      <c r="D38" s="250" t="s">
        <v>291</v>
      </c>
      <c r="E38" s="248">
        <v>107.420075</v>
      </c>
      <c r="F38" s="249">
        <v>20543.337</v>
      </c>
    </row>
    <row r="39" spans="1:6" s="244" customFormat="1" ht="31.5">
      <c r="A39" s="245">
        <v>33</v>
      </c>
      <c r="B39" s="262">
        <v>37</v>
      </c>
      <c r="C39" s="246" t="s">
        <v>277</v>
      </c>
      <c r="D39" s="250" t="s">
        <v>278</v>
      </c>
      <c r="E39" s="248">
        <v>106.511025</v>
      </c>
      <c r="F39" s="249">
        <v>884.033</v>
      </c>
    </row>
    <row r="40" spans="1:6" s="244" customFormat="1" ht="15.75">
      <c r="A40" s="245">
        <v>34</v>
      </c>
      <c r="B40" s="262">
        <v>31</v>
      </c>
      <c r="C40" s="246" t="s">
        <v>275</v>
      </c>
      <c r="D40" s="250" t="s">
        <v>276</v>
      </c>
      <c r="E40" s="248">
        <v>105.477545</v>
      </c>
      <c r="F40" s="249">
        <v>27054.585</v>
      </c>
    </row>
    <row r="41" spans="1:6" s="244" customFormat="1" ht="47.25">
      <c r="A41" s="245">
        <v>35</v>
      </c>
      <c r="B41" s="262">
        <v>51</v>
      </c>
      <c r="C41" s="246" t="s">
        <v>285</v>
      </c>
      <c r="D41" s="250" t="s">
        <v>286</v>
      </c>
      <c r="E41" s="248">
        <v>102.393101</v>
      </c>
      <c r="F41" s="249">
        <v>5981.2</v>
      </c>
    </row>
    <row r="42" spans="1:6" s="244" customFormat="1" ht="15.75">
      <c r="A42" s="245">
        <v>36</v>
      </c>
      <c r="B42" s="262">
        <v>72</v>
      </c>
      <c r="C42" s="246" t="s">
        <v>279</v>
      </c>
      <c r="D42" s="250" t="s">
        <v>280</v>
      </c>
      <c r="E42" s="248">
        <v>101.909408</v>
      </c>
      <c r="F42" s="249">
        <v>374540.485</v>
      </c>
    </row>
    <row r="43" spans="1:6" s="244" customFormat="1" ht="15.75">
      <c r="A43" s="245">
        <v>37</v>
      </c>
      <c r="B43" s="262">
        <v>58</v>
      </c>
      <c r="C43" s="246" t="s">
        <v>281</v>
      </c>
      <c r="D43" s="250" t="s">
        <v>282</v>
      </c>
      <c r="E43" s="248">
        <v>100.100293</v>
      </c>
      <c r="F43" s="249">
        <v>3225696.421</v>
      </c>
    </row>
    <row r="44" spans="1:6" s="244" customFormat="1" ht="31.5">
      <c r="A44" s="245">
        <v>38</v>
      </c>
      <c r="B44" s="262">
        <v>41</v>
      </c>
      <c r="C44" s="246" t="s">
        <v>287</v>
      </c>
      <c r="D44" s="250" t="s">
        <v>288</v>
      </c>
      <c r="E44" s="248">
        <v>99.67021</v>
      </c>
      <c r="F44" s="249">
        <v>149214.032</v>
      </c>
    </row>
    <row r="45" spans="1:6" s="244" customFormat="1" ht="47.25">
      <c r="A45" s="245">
        <v>39</v>
      </c>
      <c r="B45" s="262">
        <v>40</v>
      </c>
      <c r="C45" s="246" t="s">
        <v>283</v>
      </c>
      <c r="D45" s="252" t="s">
        <v>284</v>
      </c>
      <c r="E45" s="248">
        <v>96.882978</v>
      </c>
      <c r="F45" s="249">
        <v>13219.323</v>
      </c>
    </row>
    <row r="46" spans="1:6" s="244" customFormat="1" ht="31.5">
      <c r="A46" s="245">
        <v>40</v>
      </c>
      <c r="B46" s="262">
        <v>54</v>
      </c>
      <c r="C46" s="246" t="s">
        <v>326</v>
      </c>
      <c r="D46" s="252" t="s">
        <v>327</v>
      </c>
      <c r="E46" s="248">
        <v>93.247841</v>
      </c>
      <c r="F46" s="249">
        <v>113797.623</v>
      </c>
    </row>
    <row r="47" spans="1:6" s="244" customFormat="1" ht="15.75">
      <c r="A47" s="245">
        <v>41</v>
      </c>
      <c r="B47" s="262">
        <v>38</v>
      </c>
      <c r="C47" s="246" t="s">
        <v>332</v>
      </c>
      <c r="D47" s="250" t="s">
        <v>333</v>
      </c>
      <c r="E47" s="248">
        <v>90.237479</v>
      </c>
      <c r="F47" s="249">
        <v>117729.561</v>
      </c>
    </row>
    <row r="48" spans="1:6" s="244" customFormat="1" ht="15.75" customHeight="1">
      <c r="A48" s="245">
        <v>42</v>
      </c>
      <c r="B48" s="262">
        <v>49</v>
      </c>
      <c r="C48" s="246" t="s">
        <v>289</v>
      </c>
      <c r="D48" s="250" t="s">
        <v>423</v>
      </c>
      <c r="E48" s="248">
        <v>88.856395</v>
      </c>
      <c r="F48" s="249">
        <v>47459.385</v>
      </c>
    </row>
    <row r="49" spans="1:6" s="244" customFormat="1" ht="15.75">
      <c r="A49" s="245">
        <v>43</v>
      </c>
      <c r="B49" s="262">
        <v>33</v>
      </c>
      <c r="C49" s="246" t="s">
        <v>292</v>
      </c>
      <c r="D49" s="250" t="s">
        <v>293</v>
      </c>
      <c r="E49" s="248">
        <v>87.850892</v>
      </c>
      <c r="F49" s="249">
        <v>25881.573</v>
      </c>
    </row>
    <row r="50" spans="1:6" s="244" customFormat="1" ht="15.75">
      <c r="A50" s="245">
        <v>44</v>
      </c>
      <c r="B50" s="262">
        <v>48</v>
      </c>
      <c r="C50" s="246" t="s">
        <v>304</v>
      </c>
      <c r="D50" s="250" t="s">
        <v>305</v>
      </c>
      <c r="E50" s="248">
        <v>85.162214</v>
      </c>
      <c r="F50" s="249">
        <v>32146.831</v>
      </c>
    </row>
    <row r="51" spans="1:6" s="244" customFormat="1" ht="31.5">
      <c r="A51" s="245">
        <v>45</v>
      </c>
      <c r="B51" s="262">
        <v>55</v>
      </c>
      <c r="C51" s="246" t="s">
        <v>294</v>
      </c>
      <c r="D51" s="252" t="s">
        <v>295</v>
      </c>
      <c r="E51" s="248">
        <v>84.403705</v>
      </c>
      <c r="F51" s="249">
        <v>30610.745</v>
      </c>
    </row>
    <row r="52" spans="1:6" s="244" customFormat="1" ht="15.75" customHeight="1">
      <c r="A52" s="245">
        <v>46</v>
      </c>
      <c r="B52" s="262">
        <v>35</v>
      </c>
      <c r="C52" s="246" t="s">
        <v>298</v>
      </c>
      <c r="D52" s="250" t="s">
        <v>299</v>
      </c>
      <c r="E52" s="248">
        <v>83.278166</v>
      </c>
      <c r="F52" s="249">
        <v>35439.136</v>
      </c>
    </row>
    <row r="53" spans="1:6" s="244" customFormat="1" ht="15.75">
      <c r="A53" s="245">
        <v>47</v>
      </c>
      <c r="B53" s="262">
        <v>53</v>
      </c>
      <c r="C53" s="246" t="s">
        <v>302</v>
      </c>
      <c r="D53" s="250" t="s">
        <v>303</v>
      </c>
      <c r="E53" s="248">
        <v>79.422293</v>
      </c>
      <c r="F53" s="249">
        <v>16653.783</v>
      </c>
    </row>
    <row r="54" spans="1:6" s="244" customFormat="1" ht="31.5">
      <c r="A54" s="245">
        <v>48</v>
      </c>
      <c r="B54" s="262">
        <v>43</v>
      </c>
      <c r="C54" s="246" t="s">
        <v>296</v>
      </c>
      <c r="D54" s="252" t="s">
        <v>297</v>
      </c>
      <c r="E54" s="248">
        <v>78.036697</v>
      </c>
      <c r="F54" s="249">
        <v>105842.264</v>
      </c>
    </row>
    <row r="55" spans="1:6" s="244" customFormat="1" ht="30" customHeight="1">
      <c r="A55" s="245">
        <v>49</v>
      </c>
      <c r="B55" s="262">
        <v>44</v>
      </c>
      <c r="C55" s="246" t="s">
        <v>306</v>
      </c>
      <c r="D55" s="250" t="s">
        <v>307</v>
      </c>
      <c r="E55" s="248">
        <v>77.551983</v>
      </c>
      <c r="F55" s="249">
        <v>35637.725</v>
      </c>
    </row>
    <row r="56" spans="1:6" s="244" customFormat="1" ht="15.75">
      <c r="A56" s="245">
        <v>50</v>
      </c>
      <c r="B56" s="262">
        <v>45</v>
      </c>
      <c r="C56" s="246" t="s">
        <v>300</v>
      </c>
      <c r="D56" s="250" t="s">
        <v>301</v>
      </c>
      <c r="E56" s="248">
        <v>76.202773</v>
      </c>
      <c r="F56" s="249">
        <v>340470.448</v>
      </c>
    </row>
    <row r="57" spans="1:6" s="244" customFormat="1" ht="15.75">
      <c r="A57" s="245">
        <v>51</v>
      </c>
      <c r="B57" s="262">
        <v>46</v>
      </c>
      <c r="C57" s="246" t="s">
        <v>308</v>
      </c>
      <c r="D57" s="250" t="s">
        <v>309</v>
      </c>
      <c r="E57" s="248">
        <v>73.865623</v>
      </c>
      <c r="F57" s="249">
        <v>4637.431</v>
      </c>
    </row>
    <row r="58" spans="1:6" s="244" customFormat="1" ht="15.75">
      <c r="A58" s="245">
        <v>52</v>
      </c>
      <c r="B58" s="262">
        <v>36</v>
      </c>
      <c r="C58" s="246" t="s">
        <v>312</v>
      </c>
      <c r="D58" s="250" t="s">
        <v>313</v>
      </c>
      <c r="E58" s="248">
        <v>71.429877</v>
      </c>
      <c r="F58" s="249">
        <v>17534.328</v>
      </c>
    </row>
    <row r="59" spans="1:6" s="244" customFormat="1" ht="31.5">
      <c r="A59" s="245">
        <v>53</v>
      </c>
      <c r="B59" s="262">
        <v>50</v>
      </c>
      <c r="C59" s="246" t="s">
        <v>314</v>
      </c>
      <c r="D59" s="250" t="s">
        <v>315</v>
      </c>
      <c r="E59" s="248">
        <v>67.182168</v>
      </c>
      <c r="F59" s="249">
        <v>21013.73</v>
      </c>
    </row>
    <row r="60" spans="1:6" s="244" customFormat="1" ht="15.75">
      <c r="A60" s="245">
        <v>54</v>
      </c>
      <c r="B60" s="262">
        <v>47</v>
      </c>
      <c r="C60" s="246" t="s">
        <v>310</v>
      </c>
      <c r="D60" s="250" t="s">
        <v>311</v>
      </c>
      <c r="E60" s="248">
        <v>66.343132</v>
      </c>
      <c r="F60" s="249">
        <v>42129.689</v>
      </c>
    </row>
    <row r="61" spans="1:6" s="244" customFormat="1" ht="31.5">
      <c r="A61" s="245">
        <v>55</v>
      </c>
      <c r="B61" s="262">
        <v>59</v>
      </c>
      <c r="C61" s="246" t="s">
        <v>318</v>
      </c>
      <c r="D61" s="252" t="s">
        <v>319</v>
      </c>
      <c r="E61" s="248">
        <v>65.971253</v>
      </c>
      <c r="F61" s="249">
        <v>850061.232</v>
      </c>
    </row>
    <row r="62" spans="1:6" s="244" customFormat="1" ht="15.75">
      <c r="A62" s="245">
        <v>56</v>
      </c>
      <c r="B62" s="262">
        <v>57</v>
      </c>
      <c r="C62" s="246" t="s">
        <v>320</v>
      </c>
      <c r="D62" s="250" t="s">
        <v>321</v>
      </c>
      <c r="E62" s="248">
        <v>62.900174</v>
      </c>
      <c r="F62" s="249">
        <v>11696.664</v>
      </c>
    </row>
    <row r="63" spans="1:6" s="244" customFormat="1" ht="15.75">
      <c r="A63" s="245">
        <v>57</v>
      </c>
      <c r="B63" s="262">
        <v>60</v>
      </c>
      <c r="C63" s="246" t="s">
        <v>324</v>
      </c>
      <c r="D63" s="247" t="s">
        <v>325</v>
      </c>
      <c r="E63" s="248">
        <v>61.576687</v>
      </c>
      <c r="F63" s="249">
        <v>27537.03</v>
      </c>
    </row>
    <row r="64" spans="1:6" s="244" customFormat="1" ht="15.75">
      <c r="A64" s="245">
        <v>58</v>
      </c>
      <c r="B64" s="262">
        <v>63</v>
      </c>
      <c r="C64" s="246" t="s">
        <v>328</v>
      </c>
      <c r="D64" s="250" t="s">
        <v>329</v>
      </c>
      <c r="E64" s="248">
        <v>57.486453</v>
      </c>
      <c r="F64" s="249">
        <v>32803.646</v>
      </c>
    </row>
    <row r="65" spans="1:6" s="244" customFormat="1" ht="15.75">
      <c r="A65" s="245">
        <v>59</v>
      </c>
      <c r="B65" s="262">
        <v>56</v>
      </c>
      <c r="C65" s="246" t="s">
        <v>316</v>
      </c>
      <c r="D65" s="250" t="s">
        <v>317</v>
      </c>
      <c r="E65" s="248">
        <v>56.304878</v>
      </c>
      <c r="F65" s="249">
        <v>42276.057</v>
      </c>
    </row>
    <row r="66" spans="1:6" s="244" customFormat="1" ht="15.75">
      <c r="A66" s="245">
        <v>60</v>
      </c>
      <c r="B66" s="262">
        <v>66</v>
      </c>
      <c r="C66" s="246" t="s">
        <v>330</v>
      </c>
      <c r="D66" s="250" t="s">
        <v>331</v>
      </c>
      <c r="E66" s="248">
        <v>55.508779</v>
      </c>
      <c r="F66" s="249">
        <v>191249.246</v>
      </c>
    </row>
    <row r="67" spans="1:6" s="244" customFormat="1" ht="15.75">
      <c r="A67" s="245">
        <v>61</v>
      </c>
      <c r="B67" s="262">
        <v>68</v>
      </c>
      <c r="C67" s="246" t="s">
        <v>334</v>
      </c>
      <c r="D67" s="250" t="s">
        <v>335</v>
      </c>
      <c r="E67" s="248">
        <v>55.370884</v>
      </c>
      <c r="F67" s="249">
        <v>11966.014</v>
      </c>
    </row>
    <row r="68" spans="1:6" s="244" customFormat="1" ht="15.75">
      <c r="A68" s="245">
        <v>62</v>
      </c>
      <c r="B68" s="262">
        <v>61</v>
      </c>
      <c r="C68" s="246" t="s">
        <v>336</v>
      </c>
      <c r="D68" s="250" t="s">
        <v>337</v>
      </c>
      <c r="E68" s="248">
        <v>54.827705</v>
      </c>
      <c r="F68" s="249">
        <v>9844.055</v>
      </c>
    </row>
    <row r="69" spans="1:6" s="244" customFormat="1" ht="15.75">
      <c r="A69" s="245">
        <v>63</v>
      </c>
      <c r="B69" s="262">
        <v>39</v>
      </c>
      <c r="C69" s="246" t="s">
        <v>340</v>
      </c>
      <c r="D69" s="250" t="s">
        <v>341</v>
      </c>
      <c r="E69" s="248">
        <v>52.899949</v>
      </c>
      <c r="F69" s="249">
        <v>14589.381</v>
      </c>
    </row>
    <row r="70" spans="1:6" s="244" customFormat="1" ht="31.5">
      <c r="A70" s="245">
        <v>64</v>
      </c>
      <c r="B70" s="262">
        <v>71</v>
      </c>
      <c r="C70" s="246" t="s">
        <v>342</v>
      </c>
      <c r="D70" s="252" t="s">
        <v>343</v>
      </c>
      <c r="E70" s="248">
        <v>49.742886</v>
      </c>
      <c r="F70" s="249">
        <v>8380.729</v>
      </c>
    </row>
    <row r="71" spans="1:6" s="244" customFormat="1" ht="31.5">
      <c r="A71" s="245">
        <v>65</v>
      </c>
      <c r="B71" s="262"/>
      <c r="C71" s="246" t="s">
        <v>415</v>
      </c>
      <c r="D71" s="250" t="s">
        <v>416</v>
      </c>
      <c r="E71" s="248">
        <v>49.58717</v>
      </c>
      <c r="F71" s="249">
        <v>1911.671</v>
      </c>
    </row>
    <row r="72" spans="1:6" s="244" customFormat="1" ht="47.25">
      <c r="A72" s="245">
        <v>66</v>
      </c>
      <c r="B72" s="262">
        <v>64</v>
      </c>
      <c r="C72" s="246" t="s">
        <v>346</v>
      </c>
      <c r="D72" s="250" t="s">
        <v>347</v>
      </c>
      <c r="E72" s="248">
        <v>46.490178</v>
      </c>
      <c r="F72" s="249">
        <v>2337.489</v>
      </c>
    </row>
    <row r="73" spans="1:6" s="244" customFormat="1" ht="15.75">
      <c r="A73" s="245">
        <v>67</v>
      </c>
      <c r="B73" s="262">
        <v>65</v>
      </c>
      <c r="C73" s="246" t="s">
        <v>352</v>
      </c>
      <c r="D73" s="252" t="s">
        <v>353</v>
      </c>
      <c r="E73" s="248">
        <v>46.358512</v>
      </c>
      <c r="F73" s="249">
        <v>136.96</v>
      </c>
    </row>
    <row r="74" spans="1:6" s="244" customFormat="1" ht="15.75">
      <c r="A74" s="245">
        <v>68</v>
      </c>
      <c r="B74" s="262">
        <v>99</v>
      </c>
      <c r="C74" s="246" t="s">
        <v>364</v>
      </c>
      <c r="D74" s="250" t="s">
        <v>365</v>
      </c>
      <c r="E74" s="248">
        <v>45.952714</v>
      </c>
      <c r="F74" s="249">
        <v>53934.484</v>
      </c>
    </row>
    <row r="75" spans="1:6" s="244" customFormat="1" ht="31.5">
      <c r="A75" s="245">
        <v>69</v>
      </c>
      <c r="B75" s="262">
        <v>81</v>
      </c>
      <c r="C75" s="246" t="s">
        <v>356</v>
      </c>
      <c r="D75" s="250" t="s">
        <v>357</v>
      </c>
      <c r="E75" s="248">
        <v>44.812281</v>
      </c>
      <c r="F75" s="249">
        <v>151.285</v>
      </c>
    </row>
    <row r="76" spans="1:6" s="244" customFormat="1" ht="47.25">
      <c r="A76" s="245">
        <v>70</v>
      </c>
      <c r="B76" s="262">
        <v>89</v>
      </c>
      <c r="C76" s="246" t="s">
        <v>348</v>
      </c>
      <c r="D76" s="250" t="s">
        <v>349</v>
      </c>
      <c r="E76" s="248">
        <v>44.580288</v>
      </c>
      <c r="F76" s="249">
        <v>16283.972</v>
      </c>
    </row>
    <row r="77" spans="1:6" s="244" customFormat="1" ht="15.75">
      <c r="A77" s="245">
        <v>71</v>
      </c>
      <c r="B77" s="262"/>
      <c r="C77" s="246" t="s">
        <v>350</v>
      </c>
      <c r="D77" s="247" t="s">
        <v>351</v>
      </c>
      <c r="E77" s="248">
        <v>44.436279</v>
      </c>
      <c r="F77" s="249">
        <v>17137.1</v>
      </c>
    </row>
    <row r="78" spans="1:6" s="244" customFormat="1" ht="15.75">
      <c r="A78" s="245">
        <v>72</v>
      </c>
      <c r="B78" s="262">
        <v>73</v>
      </c>
      <c r="C78" s="246" t="s">
        <v>322</v>
      </c>
      <c r="D78" s="250" t="s">
        <v>323</v>
      </c>
      <c r="E78" s="248">
        <v>44.378832</v>
      </c>
      <c r="F78" s="249">
        <v>34089.39</v>
      </c>
    </row>
    <row r="79" spans="1:6" s="244" customFormat="1" ht="15.75">
      <c r="A79" s="245">
        <v>73</v>
      </c>
      <c r="B79" s="262">
        <v>80</v>
      </c>
      <c r="C79" s="246" t="s">
        <v>369</v>
      </c>
      <c r="D79" s="250" t="s">
        <v>370</v>
      </c>
      <c r="E79" s="248">
        <v>44.096884</v>
      </c>
      <c r="F79" s="249">
        <v>8219.876</v>
      </c>
    </row>
    <row r="80" spans="1:6" s="244" customFormat="1" ht="47.25">
      <c r="A80" s="245">
        <v>74</v>
      </c>
      <c r="B80" s="262">
        <v>74</v>
      </c>
      <c r="C80" s="246" t="s">
        <v>344</v>
      </c>
      <c r="D80" s="252" t="s">
        <v>345</v>
      </c>
      <c r="E80" s="248">
        <v>43.847251</v>
      </c>
      <c r="F80" s="249">
        <v>8453.616</v>
      </c>
    </row>
    <row r="81" spans="1:6" s="244" customFormat="1" ht="31.5">
      <c r="A81" s="245">
        <v>75</v>
      </c>
      <c r="B81" s="262">
        <v>95</v>
      </c>
      <c r="C81" s="246" t="s">
        <v>371</v>
      </c>
      <c r="D81" s="250" t="s">
        <v>372</v>
      </c>
      <c r="E81" s="248">
        <v>42.924232</v>
      </c>
      <c r="F81" s="249">
        <v>25530.847</v>
      </c>
    </row>
    <row r="82" spans="1:6" s="244" customFormat="1" ht="15.75">
      <c r="A82" s="245">
        <v>76</v>
      </c>
      <c r="B82" s="262">
        <v>98</v>
      </c>
      <c r="C82" s="246" t="s">
        <v>373</v>
      </c>
      <c r="D82" s="250" t="s">
        <v>374</v>
      </c>
      <c r="E82" s="248">
        <v>42.797734</v>
      </c>
      <c r="F82" s="249">
        <v>116307.546</v>
      </c>
    </row>
    <row r="83" spans="1:6" s="244" customFormat="1" ht="15.75">
      <c r="A83" s="245">
        <v>77</v>
      </c>
      <c r="B83" s="262">
        <v>70</v>
      </c>
      <c r="C83" s="246" t="s">
        <v>386</v>
      </c>
      <c r="D83" s="252" t="s">
        <v>387</v>
      </c>
      <c r="E83" s="248">
        <v>42.218179</v>
      </c>
      <c r="F83" s="249">
        <v>5193.566</v>
      </c>
    </row>
    <row r="84" spans="1:6" s="244" customFormat="1" ht="47.25">
      <c r="A84" s="245">
        <v>78</v>
      </c>
      <c r="B84" s="262">
        <v>90</v>
      </c>
      <c r="C84" s="246" t="s">
        <v>360</v>
      </c>
      <c r="D84" s="250" t="s">
        <v>361</v>
      </c>
      <c r="E84" s="248">
        <v>42.159377</v>
      </c>
      <c r="F84" s="249">
        <v>13909.07</v>
      </c>
    </row>
    <row r="85" spans="1:6" s="244" customFormat="1" ht="15.75">
      <c r="A85" s="245">
        <v>79</v>
      </c>
      <c r="B85" s="262"/>
      <c r="C85" s="246" t="s">
        <v>366</v>
      </c>
      <c r="D85" s="251" t="s">
        <v>367</v>
      </c>
      <c r="E85" s="248">
        <v>42.157272</v>
      </c>
      <c r="F85" s="249">
        <v>6380.497</v>
      </c>
    </row>
    <row r="86" spans="1:6" s="244" customFormat="1" ht="31.5">
      <c r="A86" s="245">
        <v>80</v>
      </c>
      <c r="B86" s="262">
        <v>93</v>
      </c>
      <c r="C86" s="246" t="s">
        <v>368</v>
      </c>
      <c r="D86" s="250" t="s">
        <v>425</v>
      </c>
      <c r="E86" s="248">
        <v>41.765366</v>
      </c>
      <c r="F86" s="249">
        <v>9674.878</v>
      </c>
    </row>
    <row r="87" spans="1:6" s="244" customFormat="1" ht="15.75">
      <c r="A87" s="245">
        <v>81</v>
      </c>
      <c r="B87" s="262">
        <v>75</v>
      </c>
      <c r="C87" s="246" t="s">
        <v>379</v>
      </c>
      <c r="D87" s="250" t="s">
        <v>380</v>
      </c>
      <c r="E87" s="248">
        <v>41.294832</v>
      </c>
      <c r="F87" s="249">
        <v>23188.851</v>
      </c>
    </row>
    <row r="88" spans="1:6" s="244" customFormat="1" ht="15.75">
      <c r="A88" s="245">
        <v>82</v>
      </c>
      <c r="B88" s="262">
        <v>17</v>
      </c>
      <c r="C88" s="246" t="s">
        <v>390</v>
      </c>
      <c r="D88" s="250" t="s">
        <v>391</v>
      </c>
      <c r="E88" s="248">
        <v>41.155947</v>
      </c>
      <c r="F88" s="249">
        <v>0.23</v>
      </c>
    </row>
    <row r="89" spans="1:6" s="244" customFormat="1" ht="31.5">
      <c r="A89" s="245">
        <v>83</v>
      </c>
      <c r="B89" s="262">
        <v>67</v>
      </c>
      <c r="C89" s="246" t="s">
        <v>338</v>
      </c>
      <c r="D89" s="250" t="s">
        <v>339</v>
      </c>
      <c r="E89" s="248">
        <v>40.038679</v>
      </c>
      <c r="F89" s="249">
        <v>183545.386</v>
      </c>
    </row>
    <row r="90" spans="1:6" s="244" customFormat="1" ht="31.5">
      <c r="A90" s="245">
        <v>84</v>
      </c>
      <c r="B90" s="262"/>
      <c r="C90" s="246" t="s">
        <v>417</v>
      </c>
      <c r="D90" s="250" t="s">
        <v>418</v>
      </c>
      <c r="E90" s="248">
        <v>39.821721</v>
      </c>
      <c r="F90" s="249">
        <v>669.646</v>
      </c>
    </row>
    <row r="91" spans="1:6" s="244" customFormat="1" ht="15.75">
      <c r="A91" s="245">
        <v>85</v>
      </c>
      <c r="B91" s="262">
        <v>85</v>
      </c>
      <c r="C91" s="246" t="s">
        <v>375</v>
      </c>
      <c r="D91" s="250" t="s">
        <v>376</v>
      </c>
      <c r="E91" s="248">
        <v>39.795489</v>
      </c>
      <c r="F91" s="249">
        <v>22799.711</v>
      </c>
    </row>
    <row r="92" spans="1:6" s="244" customFormat="1" ht="15.75">
      <c r="A92" s="245">
        <v>86</v>
      </c>
      <c r="B92" s="262">
        <v>78</v>
      </c>
      <c r="C92" s="246" t="s">
        <v>381</v>
      </c>
      <c r="D92" s="247" t="s">
        <v>382</v>
      </c>
      <c r="E92" s="248">
        <v>39.098873</v>
      </c>
      <c r="F92" s="249">
        <v>50828.778</v>
      </c>
    </row>
    <row r="93" spans="1:6" s="244" customFormat="1" ht="15.75">
      <c r="A93" s="245">
        <v>87</v>
      </c>
      <c r="B93" s="262"/>
      <c r="C93" s="246" t="s">
        <v>377</v>
      </c>
      <c r="D93" s="250" t="s">
        <v>378</v>
      </c>
      <c r="E93" s="248">
        <v>38.855305</v>
      </c>
      <c r="F93" s="249">
        <v>11863.582</v>
      </c>
    </row>
    <row r="94" spans="1:6" s="244" customFormat="1" ht="15.75">
      <c r="A94" s="245">
        <v>88</v>
      </c>
      <c r="B94" s="262"/>
      <c r="C94" s="246" t="s">
        <v>419</v>
      </c>
      <c r="D94" s="250" t="s">
        <v>420</v>
      </c>
      <c r="E94" s="248">
        <v>38.13109</v>
      </c>
      <c r="F94" s="249">
        <v>172.548</v>
      </c>
    </row>
    <row r="95" spans="1:6" s="244" customFormat="1" ht="47.25">
      <c r="A95" s="245">
        <v>89</v>
      </c>
      <c r="B95" s="262">
        <v>94</v>
      </c>
      <c r="C95" s="246" t="s">
        <v>383</v>
      </c>
      <c r="D95" s="250" t="s">
        <v>426</v>
      </c>
      <c r="E95" s="248">
        <v>37.759089</v>
      </c>
      <c r="F95" s="249">
        <v>27508.056</v>
      </c>
    </row>
    <row r="96" spans="1:6" s="244" customFormat="1" ht="15.75">
      <c r="A96" s="245">
        <v>90</v>
      </c>
      <c r="B96" s="262">
        <v>96</v>
      </c>
      <c r="C96" s="246" t="s">
        <v>392</v>
      </c>
      <c r="D96" s="250" t="s">
        <v>393</v>
      </c>
      <c r="E96" s="248">
        <v>37.704971</v>
      </c>
      <c r="F96" s="249">
        <v>95989.302</v>
      </c>
    </row>
    <row r="97" spans="1:6" s="244" customFormat="1" ht="33" customHeight="1">
      <c r="A97" s="245">
        <v>91</v>
      </c>
      <c r="B97" s="262">
        <v>82</v>
      </c>
      <c r="C97" s="246" t="s">
        <v>362</v>
      </c>
      <c r="D97" s="250" t="s">
        <v>363</v>
      </c>
      <c r="E97" s="248">
        <v>37.642425</v>
      </c>
      <c r="F97" s="249">
        <v>4694.37</v>
      </c>
    </row>
    <row r="98" spans="1:6" s="244" customFormat="1" ht="47.25">
      <c r="A98" s="245">
        <v>92</v>
      </c>
      <c r="B98" s="262">
        <v>69</v>
      </c>
      <c r="C98" s="246" t="s">
        <v>358</v>
      </c>
      <c r="D98" s="250" t="s">
        <v>359</v>
      </c>
      <c r="E98" s="248">
        <v>37.322201</v>
      </c>
      <c r="F98" s="249">
        <v>9755.569</v>
      </c>
    </row>
    <row r="99" spans="1:6" s="244" customFormat="1" ht="31.5">
      <c r="A99" s="245">
        <v>93</v>
      </c>
      <c r="B99" s="262"/>
      <c r="C99" s="246" t="s">
        <v>384</v>
      </c>
      <c r="D99" s="250" t="s">
        <v>385</v>
      </c>
      <c r="E99" s="248">
        <v>36.938615</v>
      </c>
      <c r="F99" s="249">
        <v>18662.529</v>
      </c>
    </row>
    <row r="100" spans="1:6" s="244" customFormat="1" ht="47.25">
      <c r="A100" s="245">
        <v>94</v>
      </c>
      <c r="B100" s="262"/>
      <c r="C100" s="246" t="s">
        <v>388</v>
      </c>
      <c r="D100" s="250" t="s">
        <v>389</v>
      </c>
      <c r="E100" s="248">
        <v>35.825322</v>
      </c>
      <c r="F100" s="249">
        <v>79928.028</v>
      </c>
    </row>
    <row r="101" spans="1:6" s="244" customFormat="1" ht="33" customHeight="1">
      <c r="A101" s="245">
        <v>95</v>
      </c>
      <c r="B101" s="262"/>
      <c r="C101" s="246" t="s">
        <v>396</v>
      </c>
      <c r="D101" s="250" t="s">
        <v>397</v>
      </c>
      <c r="E101" s="248">
        <v>35.690736</v>
      </c>
      <c r="F101" s="249">
        <v>7073.548</v>
      </c>
    </row>
    <row r="102" spans="1:6" s="244" customFormat="1" ht="31.5">
      <c r="A102" s="245">
        <v>96</v>
      </c>
      <c r="B102" s="262"/>
      <c r="C102" s="246" t="s">
        <v>398</v>
      </c>
      <c r="D102" s="250" t="s">
        <v>399</v>
      </c>
      <c r="E102" s="248">
        <v>35.538597</v>
      </c>
      <c r="F102" s="249">
        <v>2442.089</v>
      </c>
    </row>
    <row r="103" spans="1:6" s="244" customFormat="1" ht="47.25">
      <c r="A103" s="245">
        <v>97</v>
      </c>
      <c r="B103" s="262">
        <v>76</v>
      </c>
      <c r="C103" s="246" t="s">
        <v>400</v>
      </c>
      <c r="D103" s="250" t="s">
        <v>401</v>
      </c>
      <c r="E103" s="248">
        <v>35.295393</v>
      </c>
      <c r="F103" s="249">
        <v>57.24</v>
      </c>
    </row>
    <row r="104" spans="1:6" s="244" customFormat="1" ht="15.75">
      <c r="A104" s="245">
        <v>98</v>
      </c>
      <c r="B104" s="262"/>
      <c r="C104" s="246" t="s">
        <v>421</v>
      </c>
      <c r="D104" s="250" t="s">
        <v>422</v>
      </c>
      <c r="E104" s="248">
        <v>34.782816</v>
      </c>
      <c r="F104" s="249">
        <v>130400.287</v>
      </c>
    </row>
    <row r="105" spans="1:6" s="244" customFormat="1" ht="15.75">
      <c r="A105" s="245">
        <v>99</v>
      </c>
      <c r="B105" s="262"/>
      <c r="C105" s="246" t="s">
        <v>394</v>
      </c>
      <c r="D105" s="250" t="s">
        <v>395</v>
      </c>
      <c r="E105" s="248">
        <v>34.497345</v>
      </c>
      <c r="F105" s="249">
        <v>33911.326</v>
      </c>
    </row>
    <row r="106" spans="1:6" s="244" customFormat="1" ht="35.25" customHeight="1" thickBot="1">
      <c r="A106" s="253">
        <v>100</v>
      </c>
      <c r="B106" s="263">
        <v>79</v>
      </c>
      <c r="C106" s="254" t="s">
        <v>354</v>
      </c>
      <c r="D106" s="255" t="s">
        <v>355</v>
      </c>
      <c r="E106" s="256">
        <v>34.261175</v>
      </c>
      <c r="F106" s="257">
        <v>551.429</v>
      </c>
    </row>
    <row r="107" s="244" customFormat="1" ht="20.25" customHeight="1" thickTop="1">
      <c r="E107" s="264"/>
    </row>
    <row r="108" spans="1:2" s="244" customFormat="1" ht="15.75">
      <c r="A108" s="258" t="s">
        <v>104</v>
      </c>
      <c r="B108" s="258"/>
    </row>
    <row r="109" spans="1:2" s="244" customFormat="1" ht="15.75">
      <c r="A109" s="259" t="s">
        <v>110</v>
      </c>
      <c r="B109" s="259"/>
    </row>
    <row r="110" s="244" customFormat="1" ht="15.75"/>
    <row r="111" s="244" customFormat="1" ht="15.75"/>
    <row r="112" s="244" customFormat="1" ht="15.75"/>
    <row r="113" s="244" customFormat="1" ht="15.75"/>
    <row r="114" s="244" customFormat="1" ht="15.75"/>
    <row r="115" s="244" customFormat="1" ht="15.75"/>
    <row r="116" s="244" customFormat="1" ht="15.75"/>
    <row r="117" s="244" customFormat="1" ht="15.75"/>
    <row r="118" s="244" customFormat="1" ht="15.75"/>
    <row r="119" s="244" customFormat="1" ht="15.75"/>
    <row r="120" s="244" customFormat="1" ht="15.75"/>
    <row r="121" s="244" customFormat="1" ht="15.75"/>
    <row r="122" s="244" customFormat="1" ht="15.75"/>
    <row r="123" s="244" customFormat="1" ht="15.75"/>
    <row r="124" s="244" customFormat="1" ht="15.75"/>
    <row r="125" s="244" customFormat="1" ht="15.75"/>
    <row r="126" s="244" customFormat="1" ht="15.75"/>
    <row r="127" s="244" customFormat="1" ht="15.75"/>
    <row r="128" s="244" customFormat="1" ht="15.75"/>
    <row r="129" s="244" customFormat="1" ht="15.75"/>
    <row r="130" s="244" customFormat="1" ht="15.75"/>
    <row r="131" s="244" customFormat="1" ht="15.75"/>
    <row r="132" s="244" customFormat="1" ht="15.75"/>
    <row r="133" s="244" customFormat="1" ht="15.75"/>
    <row r="134" s="244" customFormat="1" ht="15.75"/>
    <row r="135" s="244" customFormat="1" ht="15.75"/>
    <row r="136" s="244" customFormat="1" ht="15.75"/>
    <row r="137" s="244" customFormat="1" ht="15.75"/>
    <row r="138" s="244" customFormat="1" ht="15.75"/>
    <row r="139" s="244" customFormat="1" ht="15.75"/>
    <row r="140" s="244" customFormat="1" ht="15.75"/>
    <row r="141" s="244" customFormat="1" ht="15.75"/>
    <row r="142" s="244" customFormat="1" ht="15.75"/>
    <row r="143" s="244" customFormat="1" ht="15.75"/>
    <row r="144" s="244" customFormat="1" ht="15.75"/>
    <row r="145" s="244" customFormat="1" ht="15.75"/>
    <row r="146" s="244" customFormat="1" ht="15.75"/>
    <row r="147" s="244" customFormat="1" ht="15.75"/>
    <row r="148" s="244" customFormat="1" ht="15.75"/>
    <row r="149" s="244" customFormat="1" ht="15.75"/>
    <row r="150" s="244" customFormat="1" ht="15.75"/>
    <row r="151" s="244" customFormat="1" ht="15.75"/>
    <row r="152" s="244" customFormat="1" ht="15.75"/>
    <row r="153" s="244" customFormat="1" ht="15.75"/>
    <row r="154" s="244" customFormat="1" ht="15.75"/>
    <row r="155" s="244" customFormat="1" ht="15.75"/>
    <row r="156" s="244" customFormat="1" ht="15.75"/>
    <row r="157" s="244" customFormat="1" ht="15.75"/>
    <row r="158" s="244" customFormat="1" ht="15.75"/>
    <row r="159" s="244" customFormat="1" ht="15.75"/>
    <row r="160" s="244" customFormat="1" ht="15.75"/>
    <row r="161" s="244" customFormat="1" ht="15.75"/>
    <row r="162" s="244" customFormat="1" ht="15.75"/>
    <row r="163" s="244" customFormat="1" ht="15.75"/>
    <row r="164" s="244" customFormat="1" ht="15.75"/>
    <row r="165" s="244" customFormat="1" ht="15.75"/>
    <row r="166" s="244" customFormat="1" ht="15.75"/>
    <row r="167" s="244" customFormat="1" ht="15.75"/>
    <row r="168" s="244" customFormat="1" ht="15.75"/>
    <row r="169" s="244" customFormat="1" ht="15.75"/>
    <row r="170" s="244" customFormat="1" ht="15.75"/>
    <row r="171" s="244" customFormat="1" ht="15.75"/>
    <row r="172" s="244" customFormat="1" ht="15.75"/>
    <row r="173" s="244" customFormat="1" ht="15.75"/>
    <row r="174" s="244" customFormat="1" ht="15.75"/>
    <row r="175" s="244" customFormat="1" ht="15.75"/>
    <row r="176" s="244" customFormat="1" ht="15.75"/>
    <row r="177" s="244" customFormat="1" ht="15.75"/>
    <row r="178" s="244" customFormat="1" ht="15.75"/>
    <row r="179" s="244" customFormat="1" ht="15.75"/>
    <row r="180" s="244" customFormat="1" ht="15.75"/>
    <row r="181" s="244" customFormat="1" ht="15.75"/>
    <row r="182" s="244" customFormat="1" ht="15.75"/>
    <row r="183" s="244" customFormat="1" ht="15.75"/>
    <row r="184" s="244" customFormat="1" ht="15.75"/>
    <row r="185" s="244" customFormat="1" ht="15.75"/>
    <row r="186" s="244" customFormat="1" ht="15.75"/>
    <row r="187" s="244" customFormat="1" ht="15.75"/>
    <row r="188" s="244" customFormat="1" ht="15.75"/>
    <row r="189" s="244" customFormat="1" ht="15.75"/>
    <row r="190" s="244" customFormat="1" ht="15.75"/>
    <row r="191" s="244" customFormat="1" ht="15.75"/>
  </sheetData>
  <mergeCells count="3">
    <mergeCell ref="A1:F1"/>
    <mergeCell ref="A3:F3"/>
    <mergeCell ref="A4:F4"/>
  </mergeCells>
  <printOptions horizontalCentered="1" verticalCentered="1"/>
  <pageMargins left="0.15748031496062992" right="0.15748031496062992" top="0.3937007874015748" bottom="0.3937007874015748" header="0.5118110236220472" footer="0.5118110236220472"/>
  <pageSetup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dc:creator>
  <cp:keywords/>
  <dc:description/>
  <cp:lastModifiedBy>nypofantis</cp:lastModifiedBy>
  <cp:lastPrinted>2013-06-14T11:08:34Z</cp:lastPrinted>
  <dcterms:created xsi:type="dcterms:W3CDTF">1999-04-19T16:57:52Z</dcterms:created>
  <dcterms:modified xsi:type="dcterms:W3CDTF">2015-03-05T08:14:03Z</dcterms:modified>
  <cp:category/>
  <cp:version/>
  <cp:contentType/>
  <cp:contentStatus/>
</cp:coreProperties>
</file>